
<file path=[Content_Types].xml><?xml version="1.0" encoding="utf-8"?>
<Types xmlns="http://schemas.openxmlformats.org/package/2006/content-types">
  <Override PartName="/xl/_rels/workbook.xml.rels" ContentType="application/vnd.openxmlformats-package.relationship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charts/chart30.xml" ContentType="application/vnd.openxmlformats-officedocument.drawingml.chart+xml"/>
  <Override PartName="/xl/charts/chart29.xml" ContentType="application/vnd.openxmlformats-officedocument.drawingml.chart+xml"/>
  <Override PartName="/xl/charts/chart28.xml" ContentType="application/vnd.openxmlformats-officedocument.drawingml.chart+xml"/>
  <Override PartName="/xl/charts/chart26.xml" ContentType="application/vnd.openxmlformats-officedocument.drawingml.chart+xml"/>
  <Override PartName="/xl/charts/chart27.xml" ContentType="application/vnd.openxmlformats-officedocument.drawingml.chart+xml"/>
  <Override PartName="/xl/worksheets/_rels/sheet4.xml.rels" ContentType="application/vnd.openxmlformats-package.relationships+xml"/>
  <Override PartName="/xl/worksheets/_rels/sheet1.xml.rels" ContentType="application/vnd.openxmlformats-package.relationships+xml"/>
  <Override PartName="/xl/worksheets/_rels/sheet3.xml.rels" ContentType="application/vnd.openxmlformats-package.relationships+xml"/>
  <Override PartName="/xl/worksheets/sheet4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drawings/_rels/drawing1.xml.rels" ContentType="application/vnd.openxmlformats-package.relationships+xml"/>
  <Override PartName="/xl/drawings/_rels/drawing3.xml.rels" ContentType="application/vnd.openxmlformats-package.relationships+xml"/>
  <Override PartName="/xl/drawings/_rels/drawing2.xml.rels" ContentType="application/vnd.openxmlformats-package.relationships+xml"/>
  <Override PartName="/xl/drawings/drawing3.xml" ContentType="application/vnd.openxmlformats-officedocument.drawing+xml"/>
  <Override PartName="/xl/drawings/drawing1.xml" ContentType="application/vnd.openxmlformats-officedocument.drawing+xml"/>
  <Override PartName="/xl/drawings/drawing2.xml" ContentType="application/vnd.openxmlformats-officedocument.drawing+xml"/>
  <Override PartName="/_rels/.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3"/>
  </bookViews>
  <sheets>
    <sheet name="EmbeddedButton" sheetId="1" state="visible" r:id="rId2"/>
    <sheet name="Mouse" sheetId="2" state="visible" r:id="rId3"/>
    <sheet name="FSR" sheetId="3" state="visible" r:id="rId4"/>
    <sheet name="CRT" sheetId="4" state="visible" r:id="rId5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<sst xmlns="http://schemas.openxmlformats.org/spreadsheetml/2006/main" count="298" uniqueCount="57">
  <si>
    <t xml:space="preserve">RTIME</t>
  </si>
  <si>
    <t xml:space="preserve">STDEV</t>
  </si>
  <si>
    <t xml:space="preserve">AVERAGE</t>
  </si>
  <si>
    <t xml:space="preserve">ms</t>
  </si>
  <si>
    <t xml:space="preserve">STDEV.P</t>
  </si>
  <si>
    <t xml:space="preserve">ADC values</t>
  </si>
  <si>
    <t xml:space="preserve">TRY1</t>
  </si>
  <si>
    <t xml:space="preserve">TRY2</t>
  </si>
  <si>
    <t xml:space="preserve">TRY3</t>
  </si>
  <si>
    <t xml:space="preserve">TRY4</t>
  </si>
  <si>
    <t xml:space="preserve">TRY5</t>
  </si>
  <si>
    <t xml:space="preserve">TRY6</t>
  </si>
  <si>
    <t xml:space="preserve">TRY7</t>
  </si>
  <si>
    <t xml:space="preserve">TRY8</t>
  </si>
  <si>
    <t xml:space="preserve">TRY9</t>
  </si>
  <si>
    <t xml:space="preserve">TRY10</t>
  </si>
  <si>
    <t xml:space="preserve">TRY11</t>
  </si>
  <si>
    <t xml:space="preserve">TRY12</t>
  </si>
  <si>
    <t xml:space="preserve">TRY13</t>
  </si>
  <si>
    <t xml:space="preserve">TRY14</t>
  </si>
  <si>
    <t xml:space="preserve">TRY15</t>
  </si>
  <si>
    <t xml:space="preserve">TRY16</t>
  </si>
  <si>
    <t xml:space="preserve">TRY17</t>
  </si>
  <si>
    <t xml:space="preserve">TRY18</t>
  </si>
  <si>
    <t xml:space="preserve">TRY19</t>
  </si>
  <si>
    <t xml:space="preserve">TRY20</t>
  </si>
  <si>
    <t xml:space="preserve">TRY21</t>
  </si>
  <si>
    <t xml:space="preserve">TRY22</t>
  </si>
  <si>
    <t xml:space="preserve">TRY23</t>
  </si>
  <si>
    <t xml:space="preserve">TRY24</t>
  </si>
  <si>
    <t xml:space="preserve">TRY25</t>
  </si>
  <si>
    <t xml:space="preserve">TRY26</t>
  </si>
  <si>
    <t xml:space="preserve">TRY27</t>
  </si>
  <si>
    <t xml:space="preserve">TRY28</t>
  </si>
  <si>
    <t xml:space="preserve">Force (N)</t>
  </si>
  <si>
    <t xml:space="preserve">Voltage (V)</t>
  </si>
  <si>
    <t xml:space="preserve">a</t>
  </si>
  <si>
    <t xml:space="preserve">b</t>
  </si>
  <si>
    <t xml:space="preserve">Voltage(V)</t>
  </si>
  <si>
    <t xml:space="preserve">CORRECT</t>
  </si>
  <si>
    <t xml:space="preserve">COLOR</t>
  </si>
  <si>
    <t xml:space="preserve">TIME (ms)</t>
  </si>
  <si>
    <t xml:space="preserve">Correct time (ms)</t>
  </si>
  <si>
    <t xml:space="preserve">R (ms)</t>
  </si>
  <si>
    <t xml:space="preserve">G (ms)</t>
  </si>
  <si>
    <t xml:space="preserve">B(ms)</t>
  </si>
  <si>
    <t xml:space="preserve">Percentage correct</t>
  </si>
  <si>
    <t xml:space="preserve">Avg (ms)</t>
  </si>
  <si>
    <t xml:space="preserve">B</t>
  </si>
  <si>
    <t xml:space="preserve">G</t>
  </si>
  <si>
    <t xml:space="preserve">Percentage(%):</t>
  </si>
  <si>
    <t xml:space="preserve">AvgCRT(ms)</t>
  </si>
  <si>
    <t xml:space="preserve">SigmaCRT (ms)</t>
  </si>
  <si>
    <t xml:space="preserve">R</t>
  </si>
  <si>
    <t xml:space="preserve">Red</t>
  </si>
  <si>
    <t xml:space="preserve">Green</t>
  </si>
  <si>
    <t xml:space="preserve">Blue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</si>
</sst>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[HH]:MM:SS.00"/>
    <numFmt numFmtId="166" formatCode="0.00"/>
  </numFmts>
  <fonts count="7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3"/>
      <name val="Arial"/>
      <family val="2"/>
    </font>
    <font>
      <sz val="10"/>
      <name val="Arial"/>
      <family val="2"/>
    </font>
    <font>
      <b val="true"/>
      <sz val="10"/>
      <name val="Arial"/>
      <family val="2"/>
      <charset val="1"/>
    </font>
  </fonts>
  <fills count="2">
    <fill>
      <patternFill patternType="none"/>
    </fill>
    <fill>
      <patternFill patternType="gray125"/>
    </fill>
  </fills>
  <borders count="2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7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  <colors>
    <indexedColors>
      <rgbColor rgb="FF000000"/>
      <rgbColor rgb="FFFFFFFF"/>
      <rgbColor rgb="FFC5000B"/>
      <rgbColor rgb="FF00FF00"/>
      <rgbColor rgb="FF0000FF"/>
      <rgbColor rgb="FFFFFF00"/>
      <rgbColor rgb="FFFF00FF"/>
      <rgbColor rgb="FF00FFFF"/>
      <rgbColor rgb="FF7E0021"/>
      <rgbColor rgb="FF008000"/>
      <rgbColor rgb="FF000080"/>
      <rgbColor rgb="FF808000"/>
      <rgbColor rgb="FF800080"/>
      <rgbColor rgb="FF008080"/>
      <rgbColor rgb="FFCCCCCC"/>
      <rgbColor rgb="FF72BF44"/>
      <rgbColor rgb="FF9999FF"/>
      <rgbColor rgb="FFEF413D"/>
      <rgbColor rgb="FFFFFFCC"/>
      <rgbColor rgb="FFCCFFFF"/>
      <rgbColor rgb="FF4B1F6F"/>
      <rgbColor rgb="FFFF8080"/>
      <rgbColor rgb="FF0084D1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83CAFF"/>
      <rgbColor rgb="FFFF99CC"/>
      <rgbColor rgb="FFCC99FF"/>
      <rgbColor rgb="FFFFCC99"/>
      <rgbColor rgb="FF3366FF"/>
      <rgbColor rgb="FF33CCCC"/>
      <rgbColor rgb="FFAECF00"/>
      <rgbColor rgb="FFFFD320"/>
      <rgbColor rgb="FFFF950E"/>
      <rgbColor rgb="FFFF420E"/>
      <rgbColor rgb="FF666699"/>
      <rgbColor rgb="FFB3B3B3"/>
      <rgbColor rgb="FF004586"/>
      <rgbColor rgb="FF579D1C"/>
      <rgbColor rgb="FF003300"/>
      <rgbColor rgb="FF314004"/>
      <rgbColor rgb="FF993300"/>
      <rgbColor rgb="FF993366"/>
      <rgbColor rgb="FF21409A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sharedStrings" Target="sharedStrings.xml"/>
</Relationships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title>
      <c:tx>
        <c:rich>
          <a:bodyPr rot="0"/>
          <a:lstStyle/>
          <a:p>
            <a:pPr>
              <a:defRPr b="0" sz="1300" spc="-1" strike="noStrike">
                <a:latin typeface="Arial"/>
              </a:defRPr>
            </a:pPr>
            <a:r>
              <a:rPr b="0" sz="1300" spc="-1" strike="noStrike">
                <a:latin typeface="Arial"/>
              </a:rPr>
              <a:t>Distribution of response time (ms)</a:t>
            </a:r>
          </a:p>
        </c:rich>
      </c:tx>
      <c:overlay val="0"/>
      <c:spPr>
        <a:noFill/>
        <a:ln>
          <a:noFill/>
        </a:ln>
      </c:spPr>
    </c:title>
    <c:autoTitleDeleted val="0"/>
    <c:plotArea>
      <c:scatterChart>
        <c:scatterStyle val="line"/>
        <c:varyColors val="0"/>
        <c:ser>
          <c:idx val="0"/>
          <c:order val="0"/>
          <c:spPr>
            <a:solidFill>
              <a:srgbClr val="004586"/>
            </a:solidFill>
            <a:ln w="28800">
              <a:solidFill>
                <a:srgbClr val="004586"/>
              </a:solidFill>
              <a:round/>
            </a:ln>
          </c:spPr>
          <c:marker>
            <c:symbol val="none"/>
          </c:marker>
          <c:dLbls>
            <c:numFmt formatCode="General" sourceLinked="1"/>
            <c:dLblPos val="r"/>
            <c:showLegendKey val="0"/>
            <c:showVal val="0"/>
            <c:showCatName val="0"/>
            <c:showSerName val="0"/>
            <c:showPercent val="0"/>
            <c:showLeaderLines val="0"/>
          </c:dLbls>
          <c:xVal>
            <c:numRef>
              <c:f>EmbeddedButton!$F$2:$F$24</c:f>
              <c:numCache>
                <c:formatCode>General</c:formatCode>
                <c:ptCount val="23"/>
                <c:pt idx="0">
                  <c:v>155</c:v>
                </c:pt>
                <c:pt idx="1">
                  <c:v>160</c:v>
                </c:pt>
                <c:pt idx="2">
                  <c:v>164</c:v>
                </c:pt>
                <c:pt idx="3">
                  <c:v>172</c:v>
                </c:pt>
                <c:pt idx="4">
                  <c:v>180</c:v>
                </c:pt>
                <c:pt idx="5">
                  <c:v>181</c:v>
                </c:pt>
                <c:pt idx="6">
                  <c:v>183</c:v>
                </c:pt>
                <c:pt idx="7">
                  <c:v>184</c:v>
                </c:pt>
                <c:pt idx="8">
                  <c:v>186</c:v>
                </c:pt>
                <c:pt idx="9">
                  <c:v>190</c:v>
                </c:pt>
                <c:pt idx="10">
                  <c:v>191</c:v>
                </c:pt>
                <c:pt idx="11">
                  <c:v>193</c:v>
                </c:pt>
                <c:pt idx="12">
                  <c:v>194</c:v>
                </c:pt>
                <c:pt idx="13">
                  <c:v>194</c:v>
                </c:pt>
                <c:pt idx="14">
                  <c:v>202</c:v>
                </c:pt>
                <c:pt idx="15">
                  <c:v>211</c:v>
                </c:pt>
                <c:pt idx="16">
                  <c:v>212</c:v>
                </c:pt>
                <c:pt idx="17">
                  <c:v>218</c:v>
                </c:pt>
                <c:pt idx="18">
                  <c:v>236</c:v>
                </c:pt>
                <c:pt idx="19">
                  <c:v>310</c:v>
                </c:pt>
                <c:pt idx="20">
                  <c:v>324</c:v>
                </c:pt>
                <c:pt idx="21">
                  <c:v>377</c:v>
                </c:pt>
                <c:pt idx="22">
                  <c:v>439</c:v>
                </c:pt>
              </c:numCache>
            </c:numRef>
          </c:xVal>
          <c:yVal>
            <c:numRef>
              <c:f>EmbeddedButton!$G$2:$G$24</c:f>
              <c:numCache>
                <c:formatCode>General</c:formatCode>
                <c:ptCount val="23"/>
                <c:pt idx="0">
                  <c:v>0.0037027178792374</c:v>
                </c:pt>
                <c:pt idx="1">
                  <c:v>0.00393812754217471</c:v>
                </c:pt>
                <c:pt idx="2">
                  <c:v>0.00412248320366549</c:v>
                </c:pt>
                <c:pt idx="3">
                  <c:v>0.00447480293850277</c:v>
                </c:pt>
                <c:pt idx="4">
                  <c:v>0.00479613405983101</c:v>
                </c:pt>
                <c:pt idx="5">
                  <c:v>0.00483358585825971</c:v>
                </c:pt>
                <c:pt idx="6">
                  <c:v>0.00490645684426289</c:v>
                </c:pt>
                <c:pt idx="7">
                  <c:v>0.00494183687603607</c:v>
                </c:pt>
                <c:pt idx="8">
                  <c:v>0.00501039020667811</c:v>
                </c:pt>
                <c:pt idx="9">
                  <c:v>0.00513815302196342</c:v>
                </c:pt>
                <c:pt idx="10">
                  <c:v>0.00516804342649225</c:v>
                </c:pt>
                <c:pt idx="11">
                  <c:v>0.00522524542759357</c:v>
                </c:pt>
                <c:pt idx="12">
                  <c:v>0.00525252481901187</c:v>
                </c:pt>
                <c:pt idx="13">
                  <c:v>0.00525252481901187</c:v>
                </c:pt>
                <c:pt idx="14">
                  <c:v>0.00543709668713577</c:v>
                </c:pt>
                <c:pt idx="15">
                  <c:v>0.00556761879574851</c:v>
                </c:pt>
                <c:pt idx="16">
                  <c:v>0.00557679532729875</c:v>
                </c:pt>
                <c:pt idx="17">
                  <c:v>0.00560882745974391</c:v>
                </c:pt>
                <c:pt idx="18">
                  <c:v>0.00546738597812344</c:v>
                </c:pt>
                <c:pt idx="19">
                  <c:v>0.00251057487835383</c:v>
                </c:pt>
                <c:pt idx="20">
                  <c:v>0.00191827733408492</c:v>
                </c:pt>
                <c:pt idx="21">
                  <c:v>0.000487517324413786</c:v>
                </c:pt>
                <c:pt idx="22">
                  <c:v>4.85075891994077E-005</c:v>
                </c:pt>
              </c:numCache>
            </c:numRef>
          </c:yVal>
          <c:smooth val="1"/>
        </c:ser>
        <c:axId val="58290156"/>
        <c:axId val="2702455"/>
      </c:scatterChart>
      <c:valAx>
        <c:axId val="5829015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2702455"/>
        <c:crosses val="autoZero"/>
        <c:crossBetween val="midCat"/>
      </c:valAx>
      <c:valAx>
        <c:axId val="2702455"/>
        <c:scaling>
          <c:orientation val="minMax"/>
        </c:scaling>
        <c:delete val="0"/>
        <c:axPos val="l"/>
        <c:majorGridlines>
          <c:spPr>
            <a:ln>
              <a:solidFill>
                <a:srgbClr val="b3b3b3"/>
              </a:solidFill>
            </a:ln>
          </c:spPr>
        </c:majorGridlines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58290156"/>
        <c:crosses val="autoZero"/>
        <c:crossBetween val="midCat"/>
      </c:valAx>
      <c:spPr>
        <a:noFill/>
        <a:ln>
          <a:solidFill>
            <a:srgbClr val="b3b3b3"/>
          </a:solidFill>
        </a:ln>
      </c:spPr>
    </c:plotArea>
    <c:plotVisOnly val="1"/>
    <c:dispBlanksAs val="span"/>
  </c:chart>
  <c:spPr>
    <a:solidFill>
      <a:srgbClr val="ffffff"/>
    </a:solidFill>
    <a:ln>
      <a:noFill/>
    </a:ln>
  </c:spPr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title>
      <c:tx>
        <c:rich>
          <a:bodyPr rot="0"/>
          <a:lstStyle/>
          <a:p>
            <a:pPr>
              <a:defRPr b="0" sz="1300" spc="-1" strike="noStrike">
                <a:latin typeface="Arial"/>
              </a:defRPr>
            </a:pPr>
            <a:r>
              <a:rPr b="0" sz="1300" spc="-1" strike="noStrike">
                <a:latin typeface="Arial"/>
              </a:rPr>
              <a:t>Response time ms = f(try)</a:t>
            </a:r>
          </a:p>
        </c:rich>
      </c:tx>
      <c:overlay val="0"/>
      <c:spPr>
        <a:noFill/>
        <a:ln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0979910518466532"/>
          <c:y val="0.23015332197615"/>
          <c:w val="0.87305904026669"/>
          <c:h val="0.640545144804089"/>
        </c:manualLayout>
      </c:layout>
      <c:scatterChart>
        <c:scatterStyle val="lineMarker"/>
        <c:varyColors val="0"/>
        <c:ser>
          <c:idx val="0"/>
          <c:order val="0"/>
          <c:spPr>
            <a:solidFill>
              <a:srgbClr val="004586"/>
            </a:solidFill>
            <a:ln w="28800">
              <a:solidFill>
                <a:srgbClr val="004586"/>
              </a:solidFill>
              <a:round/>
            </a:ln>
          </c:spPr>
          <c:marker>
            <c:symbol val="square"/>
            <c:size val="8"/>
            <c:spPr>
              <a:solidFill>
                <a:srgbClr val="004586"/>
              </a:solidFill>
            </c:spPr>
          </c:marker>
          <c:dLbls>
            <c:numFmt formatCode="General" sourceLinked="1"/>
            <c:dLblPos val="r"/>
            <c:showLegendKey val="0"/>
            <c:showVal val="0"/>
            <c:showCatName val="0"/>
            <c:showSerName val="0"/>
            <c:showPercent val="0"/>
            <c:showLeaderLines val="0"/>
          </c:dLbls>
          <c:yVal>
            <c:numRef>
              <c:f>EmbeddedButton!$B$2:$B$24</c:f>
              <c:numCache>
                <c:formatCode>General</c:formatCode>
                <c:ptCount val="23"/>
                <c:pt idx="0">
                  <c:v>310</c:v>
                </c:pt>
                <c:pt idx="1">
                  <c:v>236</c:v>
                </c:pt>
                <c:pt idx="2">
                  <c:v>190</c:v>
                </c:pt>
                <c:pt idx="3">
                  <c:v>211</c:v>
                </c:pt>
                <c:pt idx="4">
                  <c:v>191</c:v>
                </c:pt>
                <c:pt idx="5">
                  <c:v>218</c:v>
                </c:pt>
                <c:pt idx="6">
                  <c:v>160</c:v>
                </c:pt>
                <c:pt idx="7">
                  <c:v>164</c:v>
                </c:pt>
                <c:pt idx="8">
                  <c:v>181</c:v>
                </c:pt>
                <c:pt idx="9">
                  <c:v>194</c:v>
                </c:pt>
                <c:pt idx="10">
                  <c:v>183</c:v>
                </c:pt>
                <c:pt idx="11">
                  <c:v>377</c:v>
                </c:pt>
                <c:pt idx="12">
                  <c:v>193</c:v>
                </c:pt>
                <c:pt idx="13">
                  <c:v>202</c:v>
                </c:pt>
                <c:pt idx="14">
                  <c:v>184</c:v>
                </c:pt>
                <c:pt idx="15">
                  <c:v>212</c:v>
                </c:pt>
                <c:pt idx="16">
                  <c:v>186</c:v>
                </c:pt>
                <c:pt idx="17">
                  <c:v>180</c:v>
                </c:pt>
                <c:pt idx="18">
                  <c:v>194</c:v>
                </c:pt>
                <c:pt idx="19">
                  <c:v>324</c:v>
                </c:pt>
                <c:pt idx="20">
                  <c:v>155</c:v>
                </c:pt>
                <c:pt idx="21">
                  <c:v>439</c:v>
                </c:pt>
                <c:pt idx="22">
                  <c:v>172</c:v>
                </c:pt>
              </c:numCache>
            </c:numRef>
          </c:yVal>
          <c:smooth val="0"/>
        </c:ser>
        <c:axId val="30046901"/>
        <c:axId val="47625131"/>
      </c:scatterChart>
      <c:valAx>
        <c:axId val="30046901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47625131"/>
        <c:crosses val="autoZero"/>
        <c:crossBetween val="midCat"/>
      </c:valAx>
      <c:valAx>
        <c:axId val="47625131"/>
        <c:scaling>
          <c:orientation val="minMax"/>
        </c:scaling>
        <c:delete val="0"/>
        <c:axPos val="l"/>
        <c:majorGridlines>
          <c:spPr>
            <a:ln>
              <a:solidFill>
                <a:srgbClr val="b3b3b3"/>
              </a:solidFill>
            </a:ln>
          </c:spPr>
        </c:majorGridlines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30046901"/>
        <c:crosses val="autoZero"/>
        <c:crossBetween val="midCat"/>
      </c:valAx>
      <c:spPr>
        <a:noFill/>
        <a:ln>
          <a:solidFill>
            <a:srgbClr val="b3b3b3"/>
          </a:solidFill>
        </a:ln>
      </c:spPr>
    </c:plotArea>
    <c:plotVisOnly val="1"/>
    <c:dispBlanksAs val="span"/>
  </c:chart>
  <c:spPr>
    <a:solidFill>
      <a:srgbClr val="ffffff"/>
    </a:solidFill>
    <a:ln>
      <a:noFill/>
    </a:ln>
  </c:spPr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title>
      <c:tx>
        <c:rich>
          <a:bodyPr rot="0"/>
          <a:lstStyle/>
          <a:p>
            <a:pPr>
              <a:defRPr b="0" sz="1300" spc="-1" strike="noStrike">
                <a:latin typeface="Arial"/>
              </a:defRPr>
            </a:pPr>
            <a:r>
              <a:rPr b="0" sz="1300" spc="-1" strike="noStrike">
                <a:latin typeface="Arial"/>
              </a:rPr>
              <a:t>Force (N) = f (timeunit)</a:t>
            </a:r>
          </a:p>
        </c:rich>
      </c:tx>
      <c:overlay val="0"/>
      <c:spPr>
        <a:noFill/>
        <a:ln>
          <a:noFill/>
        </a:ln>
      </c:spPr>
    </c:title>
    <c:autoTitleDeleted val="0"/>
    <c:plotArea>
      <c:lineChart>
        <c:grouping val="standard"/>
        <c:varyColors val="0"/>
        <c:ser>
          <c:idx val="0"/>
          <c:order val="0"/>
          <c:tx>
            <c:strRef>
              <c:f>FSR!$B$69</c:f>
              <c:strCache>
                <c:ptCount val="1"/>
                <c:pt idx="0">
                  <c:v>TRY1</c:v>
                </c:pt>
              </c:strCache>
            </c:strRef>
          </c:tx>
          <c:spPr>
            <a:solidFill>
              <a:srgbClr val="004586"/>
            </a:solidFill>
            <a:ln w="28800">
              <a:solidFill>
                <a:srgbClr val="004586"/>
              </a:solidFill>
              <a:round/>
            </a:ln>
          </c:spPr>
          <c:marker>
            <c:symbol val="none"/>
          </c:marker>
          <c:dLbls>
            <c:numFmt formatCode="General" sourceLinked="1"/>
            <c:dLblPos val="r"/>
            <c:showLegendKey val="0"/>
            <c:showVal val="0"/>
            <c:showCatName val="0"/>
            <c:showSerName val="0"/>
            <c:showPercent val="0"/>
            <c:showLeaderLines val="0"/>
          </c:dLbls>
          <c:val>
            <c:numRef>
              <c:f>FSR!$C$69:$BF$69</c:f>
              <c:numCache>
                <c:formatCode>General</c:formatCode>
                <c:ptCount val="56"/>
                <c:pt idx="0">
                  <c:v>0.029296875</c:v>
                </c:pt>
                <c:pt idx="1">
                  <c:v>0.0398137019230769</c:v>
                </c:pt>
                <c:pt idx="2">
                  <c:v>0.0540865384615385</c:v>
                </c:pt>
                <c:pt idx="3">
                  <c:v>0.0615985576923077</c:v>
                </c:pt>
                <c:pt idx="4">
                  <c:v>0.0743689903846154</c:v>
                </c:pt>
                <c:pt idx="5">
                  <c:v>0.087890625</c:v>
                </c:pt>
                <c:pt idx="6">
                  <c:v>0.0999098557692308</c:v>
                </c:pt>
                <c:pt idx="7">
                  <c:v>0.111929086538462</c:v>
                </c:pt>
                <c:pt idx="8">
                  <c:v>0.122445913461538</c:v>
                </c:pt>
                <c:pt idx="9">
                  <c:v>0.132211538461538</c:v>
                </c:pt>
                <c:pt idx="10">
                  <c:v>0.144230769230769</c:v>
                </c:pt>
                <c:pt idx="11">
                  <c:v>0.157752403846154</c:v>
                </c:pt>
                <c:pt idx="12">
                  <c:v>0.168269230769231</c:v>
                </c:pt>
                <c:pt idx="13">
                  <c:v>0.182542067307692</c:v>
                </c:pt>
                <c:pt idx="14">
                  <c:v>0.192307692307692</c:v>
                </c:pt>
                <c:pt idx="15">
                  <c:v>0.210337638888889</c:v>
                </c:pt>
                <c:pt idx="16">
                  <c:v>0.236379305555555</c:v>
                </c:pt>
                <c:pt idx="17">
                  <c:v>0.271101527777778</c:v>
                </c:pt>
                <c:pt idx="18">
                  <c:v>0.292802916666667</c:v>
                </c:pt>
                <c:pt idx="19">
                  <c:v>0.312334166666667</c:v>
                </c:pt>
                <c:pt idx="20">
                  <c:v>0.331865416666667</c:v>
                </c:pt>
                <c:pt idx="21">
                  <c:v>0.349226527777778</c:v>
                </c:pt>
                <c:pt idx="22">
                  <c:v>0.3644175</c:v>
                </c:pt>
                <c:pt idx="23">
                  <c:v>0.375268194444444</c:v>
                </c:pt>
                <c:pt idx="24">
                  <c:v>0.388289027777778</c:v>
                </c:pt>
                <c:pt idx="25">
                  <c:v>0.396969583333333</c:v>
                </c:pt>
                <c:pt idx="26">
                  <c:v>0.40348</c:v>
                </c:pt>
                <c:pt idx="27">
                  <c:v>0.407820277777778</c:v>
                </c:pt>
                <c:pt idx="28">
                  <c:v>0.416500833333333</c:v>
                </c:pt>
                <c:pt idx="29">
                  <c:v>0.416500833333333</c:v>
                </c:pt>
                <c:pt idx="30">
                  <c:v>0.418670972222222</c:v>
                </c:pt>
                <c:pt idx="31">
                  <c:v>0.420841111111111</c:v>
                </c:pt>
                <c:pt idx="32">
                  <c:v>0.420841111111111</c:v>
                </c:pt>
                <c:pt idx="33">
                  <c:v>0.420841111111111</c:v>
                </c:pt>
                <c:pt idx="34">
                  <c:v>0.416500833333333</c:v>
                </c:pt>
                <c:pt idx="35">
                  <c:v/>
                </c:pt>
                <c:pt idx="36">
                  <c:v/>
                </c:pt>
                <c:pt idx="37">
                  <c:v/>
                </c:pt>
                <c:pt idx="38">
                  <c:v/>
                </c:pt>
                <c:pt idx="39">
                  <c:v/>
                </c:pt>
                <c:pt idx="40">
                  <c:v/>
                </c:pt>
                <c:pt idx="41">
                  <c:v/>
                </c:pt>
                <c:pt idx="42">
                  <c:v/>
                </c:pt>
                <c:pt idx="43">
                  <c:v/>
                </c:pt>
                <c:pt idx="44">
                  <c:v/>
                </c:pt>
                <c:pt idx="45">
                  <c:v/>
                </c:pt>
                <c:pt idx="46">
                  <c:v/>
                </c:pt>
                <c:pt idx="47">
                  <c:v/>
                </c:pt>
                <c:pt idx="48">
                  <c:v/>
                </c:pt>
                <c:pt idx="49">
                  <c:v/>
                </c:pt>
                <c:pt idx="50">
                  <c:v/>
                </c:pt>
                <c:pt idx="51">
                  <c:v/>
                </c:pt>
                <c:pt idx="52">
                  <c:v/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</c:numCache>
            </c:numRef>
          </c:val>
          <c:smooth val="1"/>
        </c:ser>
        <c:ser>
          <c:idx val="1"/>
          <c:order val="1"/>
          <c:tx>
            <c:strRef>
              <c:f>FSR!$B$70</c:f>
              <c:strCache>
                <c:ptCount val="1"/>
                <c:pt idx="0">
                  <c:v>TRY2</c:v>
                </c:pt>
              </c:strCache>
            </c:strRef>
          </c:tx>
          <c:spPr>
            <a:solidFill>
              <a:srgbClr val="ff420e"/>
            </a:solidFill>
            <a:ln w="28800">
              <a:solidFill>
                <a:srgbClr val="ff420e"/>
              </a:solidFill>
              <a:round/>
            </a:ln>
          </c:spPr>
          <c:marker>
            <c:symbol val="none"/>
          </c:marker>
          <c:dLbls>
            <c:numFmt formatCode="General" sourceLinked="1"/>
            <c:dLblPos val="r"/>
            <c:showLegendKey val="0"/>
            <c:showVal val="0"/>
            <c:showCatName val="0"/>
            <c:showSerName val="0"/>
            <c:showPercent val="0"/>
            <c:showLeaderLines val="0"/>
          </c:dLbls>
          <c:val>
            <c:numRef>
              <c:f>FSR!$C$70:$BF$70</c:f>
              <c:numCache>
                <c:formatCode>General</c:formatCode>
                <c:ptCount val="56"/>
                <c:pt idx="0">
                  <c:v>0.0398137019230769</c:v>
                </c:pt>
                <c:pt idx="1">
                  <c:v>0.0533353365384615</c:v>
                </c:pt>
                <c:pt idx="2">
                  <c:v>0.0713641826923077</c:v>
                </c:pt>
                <c:pt idx="3">
                  <c:v>0.0908954326923077</c:v>
                </c:pt>
                <c:pt idx="4">
                  <c:v>0.108924278846154</c:v>
                </c:pt>
                <c:pt idx="5">
                  <c:v>0.124699519230769</c:v>
                </c:pt>
                <c:pt idx="6">
                  <c:v>0.142728365384615</c:v>
                </c:pt>
                <c:pt idx="7">
                  <c:v>0.161508413461538</c:v>
                </c:pt>
                <c:pt idx="8">
                  <c:v>0.172776442307692</c:v>
                </c:pt>
                <c:pt idx="9">
                  <c:v>0.191556490384615</c:v>
                </c:pt>
                <c:pt idx="10">
                  <c:v>0.214677916666667</c:v>
                </c:pt>
                <c:pt idx="11">
                  <c:v>0.245059861111111</c:v>
                </c:pt>
                <c:pt idx="12">
                  <c:v>0.279782083333333</c:v>
                </c:pt>
                <c:pt idx="13">
                  <c:v>0.316674444444444</c:v>
                </c:pt>
                <c:pt idx="14">
                  <c:v>0.347056388888889</c:v>
                </c:pt>
                <c:pt idx="15">
                  <c:v>0.366587638888889</c:v>
                </c:pt>
                <c:pt idx="16">
                  <c:v>0.388289027777778</c:v>
                </c:pt>
                <c:pt idx="17">
                  <c:v>0.405650138888889</c:v>
                </c:pt>
                <c:pt idx="18">
                  <c:v>0.416500833333333</c:v>
                </c:pt>
                <c:pt idx="19">
                  <c:v>0.425181388888889</c:v>
                </c:pt>
                <c:pt idx="20">
                  <c:v>0.429521666666667</c:v>
                </c:pt>
                <c:pt idx="21">
                  <c:v>0.438202222222222</c:v>
                </c:pt>
                <c:pt idx="22">
                  <c:v>0.446882777777778</c:v>
                </c:pt>
                <c:pt idx="23">
                  <c:v>0.449052916666667</c:v>
                </c:pt>
                <c:pt idx="24">
                  <c:v>0.453393194444444</c:v>
                </c:pt>
                <c:pt idx="25">
                  <c:v>0.453393194444444</c:v>
                </c:pt>
                <c:pt idx="26">
                  <c:v>0.451223055555556</c:v>
                </c:pt>
                <c:pt idx="27">
                  <c:v/>
                </c:pt>
                <c:pt idx="28">
                  <c:v/>
                </c:pt>
                <c:pt idx="29">
                  <c:v/>
                </c:pt>
                <c:pt idx="30">
                  <c:v/>
                </c:pt>
                <c:pt idx="31">
                  <c:v/>
                </c:pt>
                <c:pt idx="32">
                  <c:v/>
                </c:pt>
                <c:pt idx="33">
                  <c:v/>
                </c:pt>
                <c:pt idx="34">
                  <c:v/>
                </c:pt>
                <c:pt idx="35">
                  <c:v/>
                </c:pt>
                <c:pt idx="36">
                  <c:v/>
                </c:pt>
                <c:pt idx="37">
                  <c:v/>
                </c:pt>
                <c:pt idx="38">
                  <c:v/>
                </c:pt>
                <c:pt idx="39">
                  <c:v/>
                </c:pt>
                <c:pt idx="40">
                  <c:v/>
                </c:pt>
                <c:pt idx="41">
                  <c:v/>
                </c:pt>
                <c:pt idx="42">
                  <c:v/>
                </c:pt>
                <c:pt idx="43">
                  <c:v/>
                </c:pt>
                <c:pt idx="44">
                  <c:v/>
                </c:pt>
                <c:pt idx="45">
                  <c:v/>
                </c:pt>
                <c:pt idx="46">
                  <c:v/>
                </c:pt>
                <c:pt idx="47">
                  <c:v/>
                </c:pt>
                <c:pt idx="48">
                  <c:v/>
                </c:pt>
                <c:pt idx="49">
                  <c:v/>
                </c:pt>
                <c:pt idx="50">
                  <c:v/>
                </c:pt>
                <c:pt idx="51">
                  <c:v/>
                </c:pt>
                <c:pt idx="52">
                  <c:v/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</c:numCache>
            </c:numRef>
          </c:val>
          <c:smooth val="1"/>
        </c:ser>
        <c:ser>
          <c:idx val="2"/>
          <c:order val="2"/>
          <c:tx>
            <c:strRef>
              <c:f>FSR!$B$71</c:f>
              <c:strCache>
                <c:ptCount val="1"/>
                <c:pt idx="0">
                  <c:v>TRY3</c:v>
                </c:pt>
              </c:strCache>
            </c:strRef>
          </c:tx>
          <c:spPr>
            <a:solidFill>
              <a:srgbClr val="ffd320"/>
            </a:solidFill>
            <a:ln w="28800">
              <a:solidFill>
                <a:srgbClr val="ffd320"/>
              </a:solidFill>
              <a:round/>
            </a:ln>
          </c:spPr>
          <c:marker>
            <c:symbol val="none"/>
          </c:marker>
          <c:dLbls>
            <c:numFmt formatCode="General" sourceLinked="1"/>
            <c:dLblPos val="r"/>
            <c:showLegendKey val="0"/>
            <c:showVal val="0"/>
            <c:showCatName val="0"/>
            <c:showSerName val="0"/>
            <c:showPercent val="0"/>
            <c:showLeaderLines val="0"/>
          </c:dLbls>
          <c:val>
            <c:numRef>
              <c:f>FSR!$C$71:$BF$71</c:f>
              <c:numCache>
                <c:formatCode>General</c:formatCode>
                <c:ptCount val="56"/>
                <c:pt idx="0">
                  <c:v>0.0443209134615385</c:v>
                </c:pt>
                <c:pt idx="1">
                  <c:v>0.0691105769230769</c:v>
                </c:pt>
                <c:pt idx="2">
                  <c:v>0.0856370192307692</c:v>
                </c:pt>
                <c:pt idx="3">
                  <c:v>0.102914663461538</c:v>
                </c:pt>
                <c:pt idx="4">
                  <c:v>0.125450721153846</c:v>
                </c:pt>
                <c:pt idx="5">
                  <c:v>0.150991586538462</c:v>
                </c:pt>
                <c:pt idx="6">
                  <c:v>0.169771634615385</c:v>
                </c:pt>
                <c:pt idx="7">
                  <c:v>0.190805288461538</c:v>
                </c:pt>
                <c:pt idx="8">
                  <c:v>0.216848055555555</c:v>
                </c:pt>
                <c:pt idx="9">
                  <c:v>0.255910555555555</c:v>
                </c:pt>
                <c:pt idx="10">
                  <c:v>0.301483472222222</c:v>
                </c:pt>
                <c:pt idx="11">
                  <c:v>0.340545972222222</c:v>
                </c:pt>
                <c:pt idx="12">
                  <c:v>0.388289027777778</c:v>
                </c:pt>
                <c:pt idx="13">
                  <c:v>0.418670972222222</c:v>
                </c:pt>
                <c:pt idx="14">
                  <c:v>0.446882777777778</c:v>
                </c:pt>
                <c:pt idx="15">
                  <c:v>0.468584166666667</c:v>
                </c:pt>
                <c:pt idx="16">
                  <c:v>0.483775138888889</c:v>
                </c:pt>
                <c:pt idx="17">
                  <c:v>0.494625833333333</c:v>
                </c:pt>
                <c:pt idx="18">
                  <c:v>0.507646666666667</c:v>
                </c:pt>
                <c:pt idx="19">
                  <c:v>0.514157083333333</c:v>
                </c:pt>
                <c:pt idx="20">
                  <c:v>0.5206675</c:v>
                </c:pt>
                <c:pt idx="21">
                  <c:v>0.533688333333333</c:v>
                </c:pt>
                <c:pt idx="22">
                  <c:v>0.538028611111111</c:v>
                </c:pt>
                <c:pt idx="23">
                  <c:v>0.538028611111111</c:v>
                </c:pt>
                <c:pt idx="24">
                  <c:v>0.54019875</c:v>
                </c:pt>
                <c:pt idx="25">
                  <c:v>0.542368888888889</c:v>
                </c:pt>
                <c:pt idx="26">
                  <c:v>0.54019875</c:v>
                </c:pt>
                <c:pt idx="27">
                  <c:v/>
                </c:pt>
                <c:pt idx="28">
                  <c:v/>
                </c:pt>
                <c:pt idx="29">
                  <c:v/>
                </c:pt>
                <c:pt idx="30">
                  <c:v/>
                </c:pt>
                <c:pt idx="31">
                  <c:v/>
                </c:pt>
                <c:pt idx="32">
                  <c:v/>
                </c:pt>
                <c:pt idx="33">
                  <c:v/>
                </c:pt>
                <c:pt idx="34">
                  <c:v/>
                </c:pt>
                <c:pt idx="35">
                  <c:v/>
                </c:pt>
                <c:pt idx="36">
                  <c:v/>
                </c:pt>
                <c:pt idx="37">
                  <c:v/>
                </c:pt>
                <c:pt idx="38">
                  <c:v/>
                </c:pt>
                <c:pt idx="39">
                  <c:v/>
                </c:pt>
                <c:pt idx="40">
                  <c:v/>
                </c:pt>
                <c:pt idx="41">
                  <c:v/>
                </c:pt>
                <c:pt idx="42">
                  <c:v/>
                </c:pt>
                <c:pt idx="43">
                  <c:v/>
                </c:pt>
                <c:pt idx="44">
                  <c:v/>
                </c:pt>
                <c:pt idx="45">
                  <c:v/>
                </c:pt>
                <c:pt idx="46">
                  <c:v/>
                </c:pt>
                <c:pt idx="47">
                  <c:v/>
                </c:pt>
                <c:pt idx="48">
                  <c:v/>
                </c:pt>
                <c:pt idx="49">
                  <c:v/>
                </c:pt>
                <c:pt idx="50">
                  <c:v/>
                </c:pt>
                <c:pt idx="51">
                  <c:v/>
                </c:pt>
                <c:pt idx="52">
                  <c:v/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</c:numCache>
            </c:numRef>
          </c:val>
          <c:smooth val="1"/>
        </c:ser>
        <c:ser>
          <c:idx val="3"/>
          <c:order val="3"/>
          <c:tx>
            <c:strRef>
              <c:f>FSR!$B$72</c:f>
              <c:strCache>
                <c:ptCount val="1"/>
                <c:pt idx="0">
                  <c:v>TRY4</c:v>
                </c:pt>
              </c:strCache>
            </c:strRef>
          </c:tx>
          <c:spPr>
            <a:solidFill>
              <a:srgbClr val="579d1c"/>
            </a:solidFill>
            <a:ln w="28800">
              <a:solidFill>
                <a:srgbClr val="579d1c"/>
              </a:solidFill>
              <a:round/>
            </a:ln>
          </c:spPr>
          <c:marker>
            <c:symbol val="none"/>
          </c:marker>
          <c:dLbls>
            <c:numFmt formatCode="General" sourceLinked="1"/>
            <c:dLblPos val="r"/>
            <c:showLegendKey val="0"/>
            <c:showVal val="0"/>
            <c:showCatName val="0"/>
            <c:showSerName val="0"/>
            <c:showPercent val="0"/>
            <c:showLeaderLines val="0"/>
          </c:dLbls>
          <c:val>
            <c:numRef>
              <c:f>FSR!$C$72:$BF$72</c:f>
              <c:numCache>
                <c:formatCode>General</c:formatCode>
                <c:ptCount val="56"/>
                <c:pt idx="0">
                  <c:v>0.0668569711538462</c:v>
                </c:pt>
                <c:pt idx="1">
                  <c:v>0.0871394230769231</c:v>
                </c:pt>
                <c:pt idx="2">
                  <c:v>0.113431490384615</c:v>
                </c:pt>
                <c:pt idx="3">
                  <c:v>0.137469951923077</c:v>
                </c:pt>
                <c:pt idx="4">
                  <c:v>0.15625</c:v>
                </c:pt>
                <c:pt idx="5">
                  <c:v>0.187049278846154</c:v>
                </c:pt>
                <c:pt idx="6">
                  <c:v>0.219018194444444</c:v>
                </c:pt>
                <c:pt idx="7">
                  <c:v>0.2862925</c:v>
                </c:pt>
                <c:pt idx="8">
                  <c:v>0.338375833333333</c:v>
                </c:pt>
                <c:pt idx="9">
                  <c:v>0.390459166666667</c:v>
                </c:pt>
                <c:pt idx="10">
                  <c:v>0.436032083333333</c:v>
                </c:pt>
                <c:pt idx="11">
                  <c:v>0.479434861111111</c:v>
                </c:pt>
                <c:pt idx="12">
                  <c:v>0.503306388888889</c:v>
                </c:pt>
                <c:pt idx="13">
                  <c:v>0.551049444444444</c:v>
                </c:pt>
                <c:pt idx="14">
                  <c:v>0.583601527777778</c:v>
                </c:pt>
                <c:pt idx="15">
                  <c:v>0.600962638888889</c:v>
                </c:pt>
                <c:pt idx="16">
                  <c:v>0.624834166666667</c:v>
                </c:pt>
                <c:pt idx="17">
                  <c:v>0.642195277777778</c:v>
                </c:pt>
                <c:pt idx="18">
                  <c:v>0.648705694444444</c:v>
                </c:pt>
                <c:pt idx="19">
                  <c:v>0.655216111111111</c:v>
                </c:pt>
                <c:pt idx="20">
                  <c:v>0.659556388888889</c:v>
                </c:pt>
                <c:pt idx="21">
                  <c:v>0.663896666666667</c:v>
                </c:pt>
                <c:pt idx="22">
                  <c:v>0.672577222222222</c:v>
                </c:pt>
                <c:pt idx="23">
                  <c:v>0.672577222222222</c:v>
                </c:pt>
                <c:pt idx="24">
                  <c:v>0.672577222222222</c:v>
                </c:pt>
                <c:pt idx="25">
                  <c:v>0.670407083333333</c:v>
                </c:pt>
                <c:pt idx="26">
                  <c:v/>
                </c:pt>
                <c:pt idx="27">
                  <c:v/>
                </c:pt>
                <c:pt idx="28">
                  <c:v/>
                </c:pt>
                <c:pt idx="29">
                  <c:v/>
                </c:pt>
                <c:pt idx="30">
                  <c:v/>
                </c:pt>
                <c:pt idx="31">
                  <c:v/>
                </c:pt>
                <c:pt idx="32">
                  <c:v/>
                </c:pt>
                <c:pt idx="33">
                  <c:v/>
                </c:pt>
                <c:pt idx="34">
                  <c:v/>
                </c:pt>
                <c:pt idx="35">
                  <c:v/>
                </c:pt>
                <c:pt idx="36">
                  <c:v/>
                </c:pt>
                <c:pt idx="37">
                  <c:v/>
                </c:pt>
                <c:pt idx="38">
                  <c:v/>
                </c:pt>
                <c:pt idx="39">
                  <c:v/>
                </c:pt>
                <c:pt idx="40">
                  <c:v/>
                </c:pt>
                <c:pt idx="41">
                  <c:v/>
                </c:pt>
                <c:pt idx="42">
                  <c:v/>
                </c:pt>
                <c:pt idx="43">
                  <c:v/>
                </c:pt>
                <c:pt idx="44">
                  <c:v/>
                </c:pt>
                <c:pt idx="45">
                  <c:v/>
                </c:pt>
                <c:pt idx="46">
                  <c:v/>
                </c:pt>
                <c:pt idx="47">
                  <c:v/>
                </c:pt>
                <c:pt idx="48">
                  <c:v/>
                </c:pt>
                <c:pt idx="49">
                  <c:v/>
                </c:pt>
                <c:pt idx="50">
                  <c:v/>
                </c:pt>
                <c:pt idx="51">
                  <c:v/>
                </c:pt>
                <c:pt idx="52">
                  <c:v/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</c:numCache>
            </c:numRef>
          </c:val>
          <c:smooth val="1"/>
        </c:ser>
        <c:ser>
          <c:idx val="4"/>
          <c:order val="4"/>
          <c:tx>
            <c:strRef>
              <c:f>FSR!$B$73</c:f>
              <c:strCache>
                <c:ptCount val="1"/>
                <c:pt idx="0">
                  <c:v>TRY5</c:v>
                </c:pt>
              </c:strCache>
            </c:strRef>
          </c:tx>
          <c:spPr>
            <a:solidFill>
              <a:srgbClr val="7e0021"/>
            </a:solidFill>
            <a:ln w="28800">
              <a:solidFill>
                <a:srgbClr val="7e0021"/>
              </a:solidFill>
              <a:round/>
            </a:ln>
          </c:spPr>
          <c:marker>
            <c:symbol val="none"/>
          </c:marker>
          <c:dLbls>
            <c:numFmt formatCode="General" sourceLinked="1"/>
            <c:dLblPos val="r"/>
            <c:showLegendKey val="0"/>
            <c:showVal val="0"/>
            <c:showCatName val="0"/>
            <c:showSerName val="0"/>
            <c:showPercent val="0"/>
            <c:showLeaderLines val="0"/>
          </c:dLbls>
          <c:val>
            <c:numRef>
              <c:f>FSR!$C$73:$BF$73</c:f>
              <c:numCache>
                <c:formatCode>General</c:formatCode>
                <c:ptCount val="56"/>
                <c:pt idx="0">
                  <c:v>0.0300480769230769</c:v>
                </c:pt>
                <c:pt idx="1">
                  <c:v>0.0405649038461539</c:v>
                </c:pt>
                <c:pt idx="2">
                  <c:v>0.0510817307692308</c:v>
                </c:pt>
                <c:pt idx="3">
                  <c:v>0.0661057692307692</c:v>
                </c:pt>
                <c:pt idx="4">
                  <c:v>0.0773737980769231</c:v>
                </c:pt>
                <c:pt idx="5">
                  <c:v>0.0923978365384616</c:v>
                </c:pt>
                <c:pt idx="6">
                  <c:v>0.105168269230769</c:v>
                </c:pt>
                <c:pt idx="7">
                  <c:v>0.115685096153846</c:v>
                </c:pt>
                <c:pt idx="8">
                  <c:v>0.125450721153846</c:v>
                </c:pt>
                <c:pt idx="9">
                  <c:v>0.143479567307692</c:v>
                </c:pt>
                <c:pt idx="10">
                  <c:v>0.155498798076923</c:v>
                </c:pt>
                <c:pt idx="11">
                  <c:v>0.168269230769231</c:v>
                </c:pt>
                <c:pt idx="12">
                  <c:v>0.176532451923077</c:v>
                </c:pt>
                <c:pt idx="13">
                  <c:v>0.187049278846154</c:v>
                </c:pt>
                <c:pt idx="14">
                  <c:v>0.193058894230769</c:v>
                </c:pt>
                <c:pt idx="15">
                  <c:v>0.210337638888889</c:v>
                </c:pt>
                <c:pt idx="16">
                  <c:v>0.236379305555555</c:v>
                </c:pt>
                <c:pt idx="17">
                  <c:v>0.251570277777778</c:v>
                </c:pt>
                <c:pt idx="18">
                  <c:v>0.277611944444444</c:v>
                </c:pt>
                <c:pt idx="19">
                  <c:v>0.299313333333333</c:v>
                </c:pt>
                <c:pt idx="20">
                  <c:v>0.314504305555555</c:v>
                </c:pt>
                <c:pt idx="21">
                  <c:v>0.323184861111111</c:v>
                </c:pt>
                <c:pt idx="22">
                  <c:v>0.331865416666667</c:v>
                </c:pt>
                <c:pt idx="23">
                  <c:v>0.353566805555555</c:v>
                </c:pt>
                <c:pt idx="24">
                  <c:v>0.355736944444444</c:v>
                </c:pt>
                <c:pt idx="25">
                  <c:v>0.366587638888889</c:v>
                </c:pt>
                <c:pt idx="26">
                  <c:v>0.379608472222222</c:v>
                </c:pt>
                <c:pt idx="27">
                  <c:v>0.390459166666667</c:v>
                </c:pt>
                <c:pt idx="28">
                  <c:v>0.394799444444444</c:v>
                </c:pt>
                <c:pt idx="29">
                  <c:v>0.414330694444444</c:v>
                </c:pt>
                <c:pt idx="30">
                  <c:v>0.414330694444444</c:v>
                </c:pt>
                <c:pt idx="31">
                  <c:v>0.42301125</c:v>
                </c:pt>
                <c:pt idx="32">
                  <c:v>0.425181388888889</c:v>
                </c:pt>
                <c:pt idx="33">
                  <c:v>0.427351527777778</c:v>
                </c:pt>
                <c:pt idx="34">
                  <c:v>0.427351527777778</c:v>
                </c:pt>
                <c:pt idx="35">
                  <c:v>0.427351527777778</c:v>
                </c:pt>
                <c:pt idx="36">
                  <c:v>0.429521666666667</c:v>
                </c:pt>
                <c:pt idx="37">
                  <c:v>0.429521666666667</c:v>
                </c:pt>
                <c:pt idx="38">
                  <c:v>0.429521666666667</c:v>
                </c:pt>
                <c:pt idx="39">
                  <c:v>0.427351527777778</c:v>
                </c:pt>
                <c:pt idx="40">
                  <c:v/>
                </c:pt>
                <c:pt idx="41">
                  <c:v/>
                </c:pt>
                <c:pt idx="42">
                  <c:v/>
                </c:pt>
                <c:pt idx="43">
                  <c:v/>
                </c:pt>
                <c:pt idx="44">
                  <c:v/>
                </c:pt>
                <c:pt idx="45">
                  <c:v/>
                </c:pt>
                <c:pt idx="46">
                  <c:v/>
                </c:pt>
                <c:pt idx="47">
                  <c:v/>
                </c:pt>
                <c:pt idx="48">
                  <c:v/>
                </c:pt>
                <c:pt idx="49">
                  <c:v/>
                </c:pt>
                <c:pt idx="50">
                  <c:v/>
                </c:pt>
                <c:pt idx="51">
                  <c:v/>
                </c:pt>
                <c:pt idx="52">
                  <c:v/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</c:numCache>
            </c:numRef>
          </c:val>
          <c:smooth val="1"/>
        </c:ser>
        <c:ser>
          <c:idx val="5"/>
          <c:order val="5"/>
          <c:tx>
            <c:strRef>
              <c:f>FSR!$B$74</c:f>
              <c:strCache>
                <c:ptCount val="1"/>
                <c:pt idx="0">
                  <c:v>TRY6</c:v>
                </c:pt>
              </c:strCache>
            </c:strRef>
          </c:tx>
          <c:spPr>
            <a:solidFill>
              <a:srgbClr val="83caff"/>
            </a:solidFill>
            <a:ln w="28800">
              <a:solidFill>
                <a:srgbClr val="83caff"/>
              </a:solidFill>
              <a:round/>
            </a:ln>
          </c:spPr>
          <c:marker>
            <c:symbol val="none"/>
          </c:marker>
          <c:dLbls>
            <c:numFmt formatCode="General" sourceLinked="1"/>
            <c:dLblPos val="r"/>
            <c:showLegendKey val="0"/>
            <c:showVal val="0"/>
            <c:showCatName val="0"/>
            <c:showSerName val="0"/>
            <c:showPercent val="0"/>
            <c:showLeaderLines val="0"/>
          </c:dLbls>
          <c:val>
            <c:numRef>
              <c:f>FSR!$C$74:$BF$74</c:f>
              <c:numCache>
                <c:formatCode>General</c:formatCode>
                <c:ptCount val="56"/>
                <c:pt idx="0">
                  <c:v>0.0225360576923077</c:v>
                </c:pt>
                <c:pt idx="1">
                  <c:v>0.0270432692307692</c:v>
                </c:pt>
                <c:pt idx="2">
                  <c:v>0.0323016826923077</c:v>
                </c:pt>
                <c:pt idx="3">
                  <c:v>0.0405649038461539</c:v>
                </c:pt>
                <c:pt idx="4">
                  <c:v>0.0465745192307692</c:v>
                </c:pt>
                <c:pt idx="5">
                  <c:v>0.0533353365384615</c:v>
                </c:pt>
                <c:pt idx="6">
                  <c:v>0.0578425480769231</c:v>
                </c:pt>
                <c:pt idx="7">
                  <c:v>0.0646033653846154</c:v>
                </c:pt>
                <c:pt idx="8">
                  <c:v>0.0706129807692308</c:v>
                </c:pt>
                <c:pt idx="9">
                  <c:v>0.0796274038461539</c:v>
                </c:pt>
                <c:pt idx="10">
                  <c:v>0.0893930288461539</c:v>
                </c:pt>
                <c:pt idx="11">
                  <c:v>0.0999098557692308</c:v>
                </c:pt>
                <c:pt idx="12">
                  <c:v>0.106670673076923</c:v>
                </c:pt>
                <c:pt idx="13">
                  <c:v>0.114933894230769</c:v>
                </c:pt>
                <c:pt idx="14">
                  <c:v>0.126201923076923</c:v>
                </c:pt>
                <c:pt idx="15">
                  <c:v>0.135967548076923</c:v>
                </c:pt>
                <c:pt idx="16">
                  <c:v>0.143479567307692</c:v>
                </c:pt>
                <c:pt idx="17">
                  <c:v>0.153245192307692</c:v>
                </c:pt>
                <c:pt idx="18">
                  <c:v>0.161508413461538</c:v>
                </c:pt>
                <c:pt idx="19">
                  <c:v>0.164513221153846</c:v>
                </c:pt>
                <c:pt idx="20">
                  <c:v>0.168269230769231</c:v>
                </c:pt>
                <c:pt idx="21">
                  <c:v>0.172776442307692</c:v>
                </c:pt>
                <c:pt idx="22">
                  <c:v>0.178786057692308</c:v>
                </c:pt>
                <c:pt idx="23">
                  <c:v>0.181790865384615</c:v>
                </c:pt>
                <c:pt idx="24">
                  <c:v>0.186298076923077</c:v>
                </c:pt>
                <c:pt idx="25">
                  <c:v>0.193810096153846</c:v>
                </c:pt>
                <c:pt idx="26">
                  <c:v>0.210337638888889</c:v>
                </c:pt>
                <c:pt idx="27">
                  <c:v>0.225528611111111</c:v>
                </c:pt>
                <c:pt idx="28">
                  <c:v>0.242889722222222</c:v>
                </c:pt>
                <c:pt idx="29">
                  <c:v>0.253740416666667</c:v>
                </c:pt>
                <c:pt idx="30">
                  <c:v>0.268931388888889</c:v>
                </c:pt>
                <c:pt idx="31">
                  <c:v>0.273271666666667</c:v>
                </c:pt>
                <c:pt idx="32">
                  <c:v>0.279782083333333</c:v>
                </c:pt>
                <c:pt idx="33">
                  <c:v>0.290632777777778</c:v>
                </c:pt>
                <c:pt idx="34">
                  <c:v>0.294973055555555</c:v>
                </c:pt>
                <c:pt idx="35">
                  <c:v>0.301483472222222</c:v>
                </c:pt>
                <c:pt idx="36">
                  <c:v>0.307993888888889</c:v>
                </c:pt>
                <c:pt idx="37">
                  <c:v>0.318844583333333</c:v>
                </c:pt>
                <c:pt idx="38">
                  <c:v>0.331865416666667</c:v>
                </c:pt>
                <c:pt idx="39">
                  <c:v>0.336205694444444</c:v>
                </c:pt>
                <c:pt idx="40">
                  <c:v>0.331865416666667</c:v>
                </c:pt>
                <c:pt idx="41">
                  <c:v/>
                </c:pt>
                <c:pt idx="42">
                  <c:v/>
                </c:pt>
                <c:pt idx="43">
                  <c:v/>
                </c:pt>
                <c:pt idx="44">
                  <c:v/>
                </c:pt>
                <c:pt idx="45">
                  <c:v/>
                </c:pt>
                <c:pt idx="46">
                  <c:v/>
                </c:pt>
                <c:pt idx="47">
                  <c:v/>
                </c:pt>
                <c:pt idx="48">
                  <c:v/>
                </c:pt>
                <c:pt idx="49">
                  <c:v/>
                </c:pt>
                <c:pt idx="50">
                  <c:v/>
                </c:pt>
                <c:pt idx="51">
                  <c:v/>
                </c:pt>
                <c:pt idx="52">
                  <c:v/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</c:numCache>
            </c:numRef>
          </c:val>
          <c:smooth val="1"/>
        </c:ser>
        <c:ser>
          <c:idx val="6"/>
          <c:order val="6"/>
          <c:tx>
            <c:strRef>
              <c:f>FSR!$B$75</c:f>
              <c:strCache>
                <c:ptCount val="1"/>
                <c:pt idx="0">
                  <c:v>TRY7</c:v>
                </c:pt>
              </c:strCache>
            </c:strRef>
          </c:tx>
          <c:spPr>
            <a:solidFill>
              <a:srgbClr val="314004"/>
            </a:solidFill>
            <a:ln w="28800">
              <a:solidFill>
                <a:srgbClr val="314004"/>
              </a:solidFill>
              <a:round/>
            </a:ln>
          </c:spPr>
          <c:marker>
            <c:symbol val="none"/>
          </c:marker>
          <c:dLbls>
            <c:numFmt formatCode="General" sourceLinked="1"/>
            <c:dLblPos val="r"/>
            <c:showLegendKey val="0"/>
            <c:showVal val="0"/>
            <c:showCatName val="0"/>
            <c:showSerName val="0"/>
            <c:showPercent val="0"/>
            <c:showLeaderLines val="0"/>
          </c:dLbls>
          <c:val>
            <c:numRef>
              <c:f>FSR!$C$75:$BF$75</c:f>
              <c:numCache>
                <c:formatCode>General</c:formatCode>
                <c:ptCount val="56"/>
                <c:pt idx="0">
                  <c:v>0.0225360576923077</c:v>
                </c:pt>
                <c:pt idx="1">
                  <c:v>0.0375600961538462</c:v>
                </c:pt>
                <c:pt idx="2">
                  <c:v>0.0473257211538462</c:v>
                </c:pt>
                <c:pt idx="3">
                  <c:v>0.05859375</c:v>
                </c:pt>
                <c:pt idx="4">
                  <c:v>0.0706129807692308</c:v>
                </c:pt>
                <c:pt idx="5">
                  <c:v>0.0863882211538462</c:v>
                </c:pt>
                <c:pt idx="6">
                  <c:v>0.0984074519230769</c:v>
                </c:pt>
                <c:pt idx="7">
                  <c:v>0.109675480769231</c:v>
                </c:pt>
                <c:pt idx="8">
                  <c:v>0.120943509615385</c:v>
                </c:pt>
                <c:pt idx="9">
                  <c:v>0.128455528846154</c:v>
                </c:pt>
                <c:pt idx="10">
                  <c:v>0.137469951923077</c:v>
                </c:pt>
                <c:pt idx="11">
                  <c:v>0.153245192307692</c:v>
                </c:pt>
                <c:pt idx="12">
                  <c:v>0.166015625</c:v>
                </c:pt>
                <c:pt idx="13">
                  <c:v>0.177283653846154</c:v>
                </c:pt>
                <c:pt idx="14">
                  <c:v>0.190054086538462</c:v>
                </c:pt>
                <c:pt idx="15">
                  <c:v>0.197566105769231</c:v>
                </c:pt>
                <c:pt idx="16">
                  <c:v>0.221188333333333</c:v>
                </c:pt>
                <c:pt idx="17">
                  <c:v>0.240719583333333</c:v>
                </c:pt>
                <c:pt idx="18">
                  <c:v>0.260250833333333</c:v>
                </c:pt>
                <c:pt idx="19">
                  <c:v>0.279782083333333</c:v>
                </c:pt>
                <c:pt idx="20">
                  <c:v>0.301483472222222</c:v>
                </c:pt>
                <c:pt idx="21">
                  <c:v>0.323184861111111</c:v>
                </c:pt>
                <c:pt idx="22">
                  <c:v>0.331865416666667</c:v>
                </c:pt>
                <c:pt idx="23">
                  <c:v>0.342716111111111</c:v>
                </c:pt>
                <c:pt idx="24">
                  <c:v>0.357907083333333</c:v>
                </c:pt>
                <c:pt idx="25">
                  <c:v>0.375268194444444</c:v>
                </c:pt>
                <c:pt idx="26">
                  <c:v>0.381778611111111</c:v>
                </c:pt>
                <c:pt idx="27">
                  <c:v>0.386118888888889</c:v>
                </c:pt>
                <c:pt idx="28">
                  <c:v>0.394799444444444</c:v>
                </c:pt>
                <c:pt idx="29">
                  <c:v>0.407820277777778</c:v>
                </c:pt>
                <c:pt idx="30">
                  <c:v>0.412160555555556</c:v>
                </c:pt>
                <c:pt idx="31">
                  <c:v>0.414330694444444</c:v>
                </c:pt>
                <c:pt idx="32">
                  <c:v>0.420841111111111</c:v>
                </c:pt>
                <c:pt idx="33">
                  <c:v>0.427351527777778</c:v>
                </c:pt>
                <c:pt idx="34">
                  <c:v>0.429521666666667</c:v>
                </c:pt>
                <c:pt idx="35">
                  <c:v>0.431691805555556</c:v>
                </c:pt>
                <c:pt idx="36">
                  <c:v>0.433861944444444</c:v>
                </c:pt>
                <c:pt idx="37">
                  <c:v>0.433861944444444</c:v>
                </c:pt>
                <c:pt idx="38">
                  <c:v>0.436032083333333</c:v>
                </c:pt>
                <c:pt idx="39">
                  <c:v>0.438202222222222</c:v>
                </c:pt>
                <c:pt idx="40">
                  <c:v>0.433861944444444</c:v>
                </c:pt>
                <c:pt idx="41">
                  <c:v/>
                </c:pt>
                <c:pt idx="42">
                  <c:v/>
                </c:pt>
                <c:pt idx="43">
                  <c:v/>
                </c:pt>
                <c:pt idx="44">
                  <c:v/>
                </c:pt>
                <c:pt idx="45">
                  <c:v/>
                </c:pt>
                <c:pt idx="46">
                  <c:v/>
                </c:pt>
                <c:pt idx="47">
                  <c:v/>
                </c:pt>
                <c:pt idx="48">
                  <c:v/>
                </c:pt>
                <c:pt idx="49">
                  <c:v/>
                </c:pt>
                <c:pt idx="50">
                  <c:v/>
                </c:pt>
                <c:pt idx="51">
                  <c:v/>
                </c:pt>
                <c:pt idx="52">
                  <c:v/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</c:numCache>
            </c:numRef>
          </c:val>
          <c:smooth val="1"/>
        </c:ser>
        <c:ser>
          <c:idx val="7"/>
          <c:order val="7"/>
          <c:tx>
            <c:strRef>
              <c:f>FSR!$B$76</c:f>
              <c:strCache>
                <c:ptCount val="1"/>
                <c:pt idx="0">
                  <c:v>TRY8</c:v>
                </c:pt>
              </c:strCache>
            </c:strRef>
          </c:tx>
          <c:spPr>
            <a:solidFill>
              <a:srgbClr val="aecf00"/>
            </a:solidFill>
            <a:ln w="28800">
              <a:solidFill>
                <a:srgbClr val="aecf00"/>
              </a:solidFill>
              <a:round/>
            </a:ln>
          </c:spPr>
          <c:marker>
            <c:symbol val="none"/>
          </c:marker>
          <c:dLbls>
            <c:numFmt formatCode="General" sourceLinked="1"/>
            <c:dLblPos val="r"/>
            <c:showLegendKey val="0"/>
            <c:showVal val="0"/>
            <c:showCatName val="0"/>
            <c:showSerName val="0"/>
            <c:showPercent val="0"/>
            <c:showLeaderLines val="0"/>
          </c:dLbls>
          <c:val>
            <c:numRef>
              <c:f>FSR!$C$76:$BF$76</c:f>
              <c:numCache>
                <c:formatCode>General</c:formatCode>
                <c:ptCount val="56"/>
                <c:pt idx="0">
                  <c:v>0.0398137019230769</c:v>
                </c:pt>
                <c:pt idx="1">
                  <c:v>0.0495793269230769</c:v>
                </c:pt>
                <c:pt idx="2">
                  <c:v>0.0593449519230769</c:v>
                </c:pt>
                <c:pt idx="3">
                  <c:v>0.0796274038461539</c:v>
                </c:pt>
                <c:pt idx="4">
                  <c:v>0.0946514423076923</c:v>
                </c:pt>
                <c:pt idx="5">
                  <c:v>0.111177884615385</c:v>
                </c:pt>
                <c:pt idx="6">
                  <c:v>0.128455528846154</c:v>
                </c:pt>
                <c:pt idx="7">
                  <c:v>0.142728365384615</c:v>
                </c:pt>
                <c:pt idx="8">
                  <c:v>0.151742788461538</c:v>
                </c:pt>
                <c:pt idx="9">
                  <c:v>0.163762019230769</c:v>
                </c:pt>
                <c:pt idx="10">
                  <c:v>0.179537259615385</c:v>
                </c:pt>
                <c:pt idx="11">
                  <c:v>0.191556490384615</c:v>
                </c:pt>
                <c:pt idx="12">
                  <c:v>0.199819711538462</c:v>
                </c:pt>
                <c:pt idx="13">
                  <c:v>0.240719583333333</c:v>
                </c:pt>
                <c:pt idx="14">
                  <c:v>0.273271666666667</c:v>
                </c:pt>
                <c:pt idx="15">
                  <c:v>0.310164027777778</c:v>
                </c:pt>
                <c:pt idx="16">
                  <c:v>0.340545972222222</c:v>
                </c:pt>
                <c:pt idx="17">
                  <c:v>0.362247361111111</c:v>
                </c:pt>
                <c:pt idx="18">
                  <c:v>0.377438333333333</c:v>
                </c:pt>
                <c:pt idx="19">
                  <c:v>0.407820277777778</c:v>
                </c:pt>
                <c:pt idx="20">
                  <c:v>0.420841111111111</c:v>
                </c:pt>
                <c:pt idx="21">
                  <c:v>0.436032083333333</c:v>
                </c:pt>
                <c:pt idx="22">
                  <c:v>0.453393194444444</c:v>
                </c:pt>
                <c:pt idx="23">
                  <c:v>0.470754305555556</c:v>
                </c:pt>
                <c:pt idx="24">
                  <c:v>0.485945277777778</c:v>
                </c:pt>
                <c:pt idx="25">
                  <c:v>0.50113625</c:v>
                </c:pt>
                <c:pt idx="26">
                  <c:v>0.511986944444444</c:v>
                </c:pt>
                <c:pt idx="27">
                  <c:v>0.516327222222222</c:v>
                </c:pt>
                <c:pt idx="28">
                  <c:v>0.518497361111111</c:v>
                </c:pt>
                <c:pt idx="29">
                  <c:v>0.525007777777778</c:v>
                </c:pt>
                <c:pt idx="30">
                  <c:v>0.531518194444444</c:v>
                </c:pt>
                <c:pt idx="31">
                  <c:v>0.531518194444444</c:v>
                </c:pt>
                <c:pt idx="32">
                  <c:v>0.54019875</c:v>
                </c:pt>
                <c:pt idx="33">
                  <c:v>0.538028611111111</c:v>
                </c:pt>
                <c:pt idx="34">
                  <c:v/>
                </c:pt>
                <c:pt idx="35">
                  <c:v/>
                </c:pt>
                <c:pt idx="36">
                  <c:v/>
                </c:pt>
                <c:pt idx="37">
                  <c:v/>
                </c:pt>
                <c:pt idx="38">
                  <c:v/>
                </c:pt>
                <c:pt idx="39">
                  <c:v/>
                </c:pt>
                <c:pt idx="40">
                  <c:v/>
                </c:pt>
                <c:pt idx="41">
                  <c:v/>
                </c:pt>
                <c:pt idx="42">
                  <c:v/>
                </c:pt>
                <c:pt idx="43">
                  <c:v/>
                </c:pt>
                <c:pt idx="44">
                  <c:v/>
                </c:pt>
                <c:pt idx="45">
                  <c:v/>
                </c:pt>
                <c:pt idx="46">
                  <c:v/>
                </c:pt>
                <c:pt idx="47">
                  <c:v/>
                </c:pt>
                <c:pt idx="48">
                  <c:v/>
                </c:pt>
                <c:pt idx="49">
                  <c:v/>
                </c:pt>
                <c:pt idx="50">
                  <c:v/>
                </c:pt>
                <c:pt idx="51">
                  <c:v/>
                </c:pt>
                <c:pt idx="52">
                  <c:v/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</c:numCache>
            </c:numRef>
          </c:val>
          <c:smooth val="1"/>
        </c:ser>
        <c:ser>
          <c:idx val="8"/>
          <c:order val="8"/>
          <c:tx>
            <c:strRef>
              <c:f>FSR!$B$77</c:f>
              <c:strCache>
                <c:ptCount val="1"/>
                <c:pt idx="0">
                  <c:v>TRY9</c:v>
                </c:pt>
              </c:strCache>
            </c:strRef>
          </c:tx>
          <c:spPr>
            <a:solidFill>
              <a:srgbClr val="4b1f6f"/>
            </a:solidFill>
            <a:ln w="28800">
              <a:solidFill>
                <a:srgbClr val="4b1f6f"/>
              </a:solidFill>
              <a:round/>
            </a:ln>
          </c:spPr>
          <c:marker>
            <c:symbol val="none"/>
          </c:marker>
          <c:dLbls>
            <c:numFmt formatCode="General" sourceLinked="1"/>
            <c:dLblPos val="r"/>
            <c:showLegendKey val="0"/>
            <c:showVal val="0"/>
            <c:showCatName val="0"/>
            <c:showSerName val="0"/>
            <c:showPercent val="0"/>
            <c:showLeaderLines val="0"/>
          </c:dLbls>
          <c:val>
            <c:numRef>
              <c:f>FSR!$C$77:$BF$77</c:f>
              <c:numCache>
                <c:formatCode>General</c:formatCode>
                <c:ptCount val="56"/>
                <c:pt idx="0">
                  <c:v>0.0338040865384615</c:v>
                </c:pt>
                <c:pt idx="1">
                  <c:v>0.0503305288461539</c:v>
                </c:pt>
                <c:pt idx="2">
                  <c:v>0.0570913461538462</c:v>
                </c:pt>
                <c:pt idx="3">
                  <c:v>0.0646033653846154</c:v>
                </c:pt>
                <c:pt idx="4">
                  <c:v>0.0766225961538462</c:v>
                </c:pt>
                <c:pt idx="5">
                  <c:v>0.0863882211538462</c:v>
                </c:pt>
                <c:pt idx="6">
                  <c:v>0.100661057692308</c:v>
                </c:pt>
                <c:pt idx="7">
                  <c:v>0.1171875</c:v>
                </c:pt>
                <c:pt idx="8">
                  <c:v>0.125450721153846</c:v>
                </c:pt>
                <c:pt idx="9">
                  <c:v>0.134465144230769</c:v>
                </c:pt>
                <c:pt idx="10">
                  <c:v>0.144981971153846</c:v>
                </c:pt>
                <c:pt idx="11">
                  <c:v>0.153996394230769</c:v>
                </c:pt>
                <c:pt idx="12">
                  <c:v>0.162259615384615</c:v>
                </c:pt>
                <c:pt idx="13">
                  <c:v>0.177283653846154</c:v>
                </c:pt>
                <c:pt idx="14">
                  <c:v>0.194561298076923</c:v>
                </c:pt>
                <c:pt idx="15">
                  <c:v>0.197566105769231</c:v>
                </c:pt>
                <c:pt idx="16">
                  <c:v>0.214677916666667</c:v>
                </c:pt>
                <c:pt idx="17">
                  <c:v>0.232039027777778</c:v>
                </c:pt>
                <c:pt idx="18">
                  <c:v>0.260250833333333</c:v>
                </c:pt>
                <c:pt idx="19">
                  <c:v>0.277611944444444</c:v>
                </c:pt>
                <c:pt idx="20">
                  <c:v>0.292802916666667</c:v>
                </c:pt>
                <c:pt idx="21">
                  <c:v>0.30582375</c:v>
                </c:pt>
                <c:pt idx="22">
                  <c:v>0.323184861111111</c:v>
                </c:pt>
                <c:pt idx="23">
                  <c:v>0.338375833333333</c:v>
                </c:pt>
                <c:pt idx="24">
                  <c:v>0.353566805555555</c:v>
                </c:pt>
                <c:pt idx="25">
                  <c:v>0.370927916666667</c:v>
                </c:pt>
                <c:pt idx="26">
                  <c:v>0.377438333333333</c:v>
                </c:pt>
                <c:pt idx="27">
                  <c:v>0.392629305555555</c:v>
                </c:pt>
                <c:pt idx="28">
                  <c:v>0.399139722222222</c:v>
                </c:pt>
                <c:pt idx="29">
                  <c:v>0.405650138888889</c:v>
                </c:pt>
                <c:pt idx="30">
                  <c:v>0.409990416666667</c:v>
                </c:pt>
                <c:pt idx="31">
                  <c:v>0.416500833333333</c:v>
                </c:pt>
                <c:pt idx="32">
                  <c:v>0.42301125</c:v>
                </c:pt>
                <c:pt idx="33">
                  <c:v>0.425181388888889</c:v>
                </c:pt>
                <c:pt idx="34">
                  <c:v>0.427351527777778</c:v>
                </c:pt>
                <c:pt idx="35">
                  <c:v>0.431691805555556</c:v>
                </c:pt>
                <c:pt idx="36">
                  <c:v>0.433861944444444</c:v>
                </c:pt>
                <c:pt idx="37">
                  <c:v>0.436032083333333</c:v>
                </c:pt>
                <c:pt idx="38">
                  <c:v>0.438202222222222</c:v>
                </c:pt>
                <c:pt idx="39">
                  <c:v>0.438202222222222</c:v>
                </c:pt>
                <c:pt idx="40">
                  <c:v>0.438202222222222</c:v>
                </c:pt>
                <c:pt idx="41">
                  <c:v>0.440372361111111</c:v>
                </c:pt>
                <c:pt idx="42">
                  <c:v>0.440372361111111</c:v>
                </c:pt>
                <c:pt idx="43">
                  <c:v>0.438202222222222</c:v>
                </c:pt>
                <c:pt idx="44">
                  <c:v/>
                </c:pt>
                <c:pt idx="45">
                  <c:v/>
                </c:pt>
                <c:pt idx="46">
                  <c:v/>
                </c:pt>
                <c:pt idx="47">
                  <c:v/>
                </c:pt>
                <c:pt idx="48">
                  <c:v/>
                </c:pt>
                <c:pt idx="49">
                  <c:v/>
                </c:pt>
                <c:pt idx="50">
                  <c:v/>
                </c:pt>
                <c:pt idx="51">
                  <c:v/>
                </c:pt>
                <c:pt idx="52">
                  <c:v/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</c:numCache>
            </c:numRef>
          </c:val>
          <c:smooth val="1"/>
        </c:ser>
        <c:ser>
          <c:idx val="9"/>
          <c:order val="9"/>
          <c:tx>
            <c:strRef>
              <c:f>FSR!$B$78</c:f>
              <c:strCache>
                <c:ptCount val="1"/>
                <c:pt idx="0">
                  <c:v>TRY10</c:v>
                </c:pt>
              </c:strCache>
            </c:strRef>
          </c:tx>
          <c:spPr>
            <a:solidFill>
              <a:srgbClr val="ff950e"/>
            </a:solidFill>
            <a:ln w="28800">
              <a:solidFill>
                <a:srgbClr val="ff950e"/>
              </a:solidFill>
              <a:round/>
            </a:ln>
          </c:spPr>
          <c:marker>
            <c:symbol val="none"/>
          </c:marker>
          <c:dLbls>
            <c:numFmt formatCode="General" sourceLinked="1"/>
            <c:dLblPos val="r"/>
            <c:showLegendKey val="0"/>
            <c:showVal val="0"/>
            <c:showCatName val="0"/>
            <c:showSerName val="0"/>
            <c:showPercent val="0"/>
            <c:showLeaderLines val="0"/>
          </c:dLbls>
          <c:val>
            <c:numRef>
              <c:f>FSR!$C$78:$BF$78</c:f>
              <c:numCache>
                <c:formatCode>General</c:formatCode>
                <c:ptCount val="56"/>
                <c:pt idx="0">
                  <c:v>0.0300480769230769</c:v>
                </c:pt>
                <c:pt idx="1">
                  <c:v>0.0375600961538462</c:v>
                </c:pt>
                <c:pt idx="2">
                  <c:v>0.0465745192307692</c:v>
                </c:pt>
                <c:pt idx="3">
                  <c:v>0.0525841346153846</c:v>
                </c:pt>
                <c:pt idx="4">
                  <c:v>0.0615985576923077</c:v>
                </c:pt>
                <c:pt idx="5">
                  <c:v>0.0728665865384615</c:v>
                </c:pt>
                <c:pt idx="6">
                  <c:v>0.0871394230769231</c:v>
                </c:pt>
                <c:pt idx="7">
                  <c:v>0.0991586538461539</c:v>
                </c:pt>
                <c:pt idx="8">
                  <c:v>0.105168269230769</c:v>
                </c:pt>
                <c:pt idx="9">
                  <c:v>0.115685096153846</c:v>
                </c:pt>
                <c:pt idx="10">
                  <c:v>0.126953125</c:v>
                </c:pt>
                <c:pt idx="11">
                  <c:v>0.135216346153846</c:v>
                </c:pt>
                <c:pt idx="12">
                  <c:v>0.141977163461538</c:v>
                </c:pt>
                <c:pt idx="13">
                  <c:v>0.152493990384615</c:v>
                </c:pt>
                <c:pt idx="14">
                  <c:v>0.160757211538462</c:v>
                </c:pt>
                <c:pt idx="15">
                  <c:v>0.169020432692308</c:v>
                </c:pt>
                <c:pt idx="16">
                  <c:v>0.179537259615385</c:v>
                </c:pt>
                <c:pt idx="17">
                  <c:v>0.186298076923077</c:v>
                </c:pt>
                <c:pt idx="18">
                  <c:v>0.193810096153846</c:v>
                </c:pt>
                <c:pt idx="19">
                  <c:v>0.199819711538462</c:v>
                </c:pt>
                <c:pt idx="20">
                  <c:v>0.225528611111111</c:v>
                </c:pt>
                <c:pt idx="21">
                  <c:v>0.236379305555555</c:v>
                </c:pt>
                <c:pt idx="22">
                  <c:v>0.24723</c:v>
                </c:pt>
                <c:pt idx="23">
                  <c:v>0.262420972222222</c:v>
                </c:pt>
                <c:pt idx="24">
                  <c:v>0.279782083333333</c:v>
                </c:pt>
                <c:pt idx="25">
                  <c:v>0.299313333333333</c:v>
                </c:pt>
                <c:pt idx="26">
                  <c:v>0.310164027777778</c:v>
                </c:pt>
                <c:pt idx="27">
                  <c:v>0.318844583333333</c:v>
                </c:pt>
                <c:pt idx="28">
                  <c:v>0.334035555555555</c:v>
                </c:pt>
                <c:pt idx="29">
                  <c:v>0.338375833333333</c:v>
                </c:pt>
                <c:pt idx="30">
                  <c:v>0.351396666666667</c:v>
                </c:pt>
                <c:pt idx="31">
                  <c:v>0.360077222222222</c:v>
                </c:pt>
                <c:pt idx="32">
                  <c:v>0.3644175</c:v>
                </c:pt>
                <c:pt idx="33">
                  <c:v>0.373098055555555</c:v>
                </c:pt>
                <c:pt idx="34">
                  <c:v>0.373098055555555</c:v>
                </c:pt>
                <c:pt idx="35">
                  <c:v>0.379608472222222</c:v>
                </c:pt>
                <c:pt idx="36">
                  <c:v>0.379608472222222</c:v>
                </c:pt>
                <c:pt idx="37">
                  <c:v>0.379608472222222</c:v>
                </c:pt>
                <c:pt idx="38">
                  <c:v>0.381778611111111</c:v>
                </c:pt>
                <c:pt idx="39">
                  <c:v>0.38394875</c:v>
                </c:pt>
                <c:pt idx="40">
                  <c:v>0.381778611111111</c:v>
                </c:pt>
                <c:pt idx="41">
                  <c:v/>
                </c:pt>
                <c:pt idx="42">
                  <c:v/>
                </c:pt>
                <c:pt idx="43">
                  <c:v/>
                </c:pt>
                <c:pt idx="44">
                  <c:v/>
                </c:pt>
                <c:pt idx="45">
                  <c:v/>
                </c:pt>
                <c:pt idx="46">
                  <c:v/>
                </c:pt>
                <c:pt idx="47">
                  <c:v/>
                </c:pt>
                <c:pt idx="48">
                  <c:v/>
                </c:pt>
                <c:pt idx="49">
                  <c:v/>
                </c:pt>
                <c:pt idx="50">
                  <c:v/>
                </c:pt>
                <c:pt idx="51">
                  <c:v/>
                </c:pt>
                <c:pt idx="52">
                  <c:v/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</c:numCache>
            </c:numRef>
          </c:val>
          <c:smooth val="1"/>
        </c:ser>
        <c:ser>
          <c:idx val="10"/>
          <c:order val="10"/>
          <c:tx>
            <c:strRef>
              <c:f>FSR!$B$79</c:f>
              <c:strCache>
                <c:ptCount val="1"/>
                <c:pt idx="0">
                  <c:v>TRY11</c:v>
                </c:pt>
              </c:strCache>
            </c:strRef>
          </c:tx>
          <c:spPr>
            <a:solidFill>
              <a:srgbClr val="c5000b"/>
            </a:solidFill>
            <a:ln w="28800">
              <a:solidFill>
                <a:srgbClr val="c5000b"/>
              </a:solidFill>
              <a:round/>
            </a:ln>
          </c:spPr>
          <c:marker>
            <c:symbol val="none"/>
          </c:marker>
          <c:dLbls>
            <c:numFmt formatCode="General" sourceLinked="1"/>
            <c:dLblPos val="r"/>
            <c:showLegendKey val="0"/>
            <c:showVal val="0"/>
            <c:showCatName val="0"/>
            <c:showSerName val="0"/>
            <c:showPercent val="0"/>
            <c:showLeaderLines val="0"/>
          </c:dLbls>
          <c:val>
            <c:numRef>
              <c:f>FSR!$C$79:$BF$79</c:f>
              <c:numCache>
                <c:formatCode>General</c:formatCode>
                <c:ptCount val="56"/>
                <c:pt idx="0">
                  <c:v>0.0165264423076923</c:v>
                </c:pt>
                <c:pt idx="1">
                  <c:v>0.0277944711538462</c:v>
                </c:pt>
                <c:pt idx="2">
                  <c:v>0.0360576923076923</c:v>
                </c:pt>
                <c:pt idx="3">
                  <c:v>0.0450721153846154</c:v>
                </c:pt>
                <c:pt idx="4">
                  <c:v>0.0533353365384615</c:v>
                </c:pt>
                <c:pt idx="5">
                  <c:v>0.0600961538461539</c:v>
                </c:pt>
                <c:pt idx="6">
                  <c:v>0.0758713942307692</c:v>
                </c:pt>
                <c:pt idx="7">
                  <c:v>0.0848858173076923</c:v>
                </c:pt>
                <c:pt idx="8">
                  <c:v>0.0946514423076923</c:v>
                </c:pt>
                <c:pt idx="9">
                  <c:v>0.108173076923077</c:v>
                </c:pt>
                <c:pt idx="10">
                  <c:v>0.123197115384615</c:v>
                </c:pt>
                <c:pt idx="11">
                  <c:v>0.133713942307692</c:v>
                </c:pt>
                <c:pt idx="12">
                  <c:v>0.147235576923077</c:v>
                </c:pt>
                <c:pt idx="13">
                  <c:v>0.153245192307692</c:v>
                </c:pt>
                <c:pt idx="14">
                  <c:v>0.165264423076923</c:v>
                </c:pt>
                <c:pt idx="15">
                  <c:v>0.176532451923077</c:v>
                </c:pt>
                <c:pt idx="16">
                  <c:v>0.186298076923077</c:v>
                </c:pt>
                <c:pt idx="17">
                  <c:v>0.193810096153846</c:v>
                </c:pt>
                <c:pt idx="18">
                  <c:v>0.199819711538462</c:v>
                </c:pt>
                <c:pt idx="19">
                  <c:v>0.214677916666667</c:v>
                </c:pt>
                <c:pt idx="20">
                  <c:v>0.22769875</c:v>
                </c:pt>
                <c:pt idx="21">
                  <c:v>0.255910555555555</c:v>
                </c:pt>
                <c:pt idx="22">
                  <c:v>0.277611944444444</c:v>
                </c:pt>
                <c:pt idx="23">
                  <c:v>0.2862925</c:v>
                </c:pt>
                <c:pt idx="24">
                  <c:v>0.301483472222222</c:v>
                </c:pt>
                <c:pt idx="25">
                  <c:v>0.318844583333333</c:v>
                </c:pt>
                <c:pt idx="26">
                  <c:v>0.336205694444444</c:v>
                </c:pt>
                <c:pt idx="27">
                  <c:v>0.347056388888889</c:v>
                </c:pt>
                <c:pt idx="28">
                  <c:v>0.3644175</c:v>
                </c:pt>
                <c:pt idx="29">
                  <c:v>0.375268194444444</c:v>
                </c:pt>
                <c:pt idx="30">
                  <c:v>0.38394875</c:v>
                </c:pt>
                <c:pt idx="31">
                  <c:v>0.392629305555555</c:v>
                </c:pt>
                <c:pt idx="32">
                  <c:v>0.394799444444444</c:v>
                </c:pt>
                <c:pt idx="33">
                  <c:v>0.399139722222222</c:v>
                </c:pt>
                <c:pt idx="34">
                  <c:v>0.40348</c:v>
                </c:pt>
                <c:pt idx="35">
                  <c:v>0.405650138888889</c:v>
                </c:pt>
                <c:pt idx="36">
                  <c:v>0.409990416666667</c:v>
                </c:pt>
                <c:pt idx="37">
                  <c:v>0.412160555555556</c:v>
                </c:pt>
                <c:pt idx="38">
                  <c:v>0.414330694444444</c:v>
                </c:pt>
                <c:pt idx="39">
                  <c:v>0.414330694444444</c:v>
                </c:pt>
                <c:pt idx="40">
                  <c:v>0.418670972222222</c:v>
                </c:pt>
                <c:pt idx="41">
                  <c:v>0.414330694444444</c:v>
                </c:pt>
                <c:pt idx="42">
                  <c:v/>
                </c:pt>
                <c:pt idx="43">
                  <c:v/>
                </c:pt>
                <c:pt idx="44">
                  <c:v/>
                </c:pt>
                <c:pt idx="45">
                  <c:v/>
                </c:pt>
                <c:pt idx="46">
                  <c:v/>
                </c:pt>
                <c:pt idx="47">
                  <c:v/>
                </c:pt>
                <c:pt idx="48">
                  <c:v/>
                </c:pt>
                <c:pt idx="49">
                  <c:v/>
                </c:pt>
                <c:pt idx="50">
                  <c:v/>
                </c:pt>
                <c:pt idx="51">
                  <c:v/>
                </c:pt>
                <c:pt idx="52">
                  <c:v/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</c:numCache>
            </c:numRef>
          </c:val>
          <c:smooth val="1"/>
        </c:ser>
        <c:ser>
          <c:idx val="11"/>
          <c:order val="11"/>
          <c:tx>
            <c:strRef>
              <c:f>FSR!$B$80</c:f>
              <c:strCache>
                <c:ptCount val="1"/>
                <c:pt idx="0">
                  <c:v>TRY12</c:v>
                </c:pt>
              </c:strCache>
            </c:strRef>
          </c:tx>
          <c:spPr>
            <a:solidFill>
              <a:srgbClr val="0084d1"/>
            </a:solidFill>
            <a:ln w="28800">
              <a:solidFill>
                <a:srgbClr val="0084d1"/>
              </a:solidFill>
              <a:round/>
            </a:ln>
          </c:spPr>
          <c:marker>
            <c:symbol val="none"/>
          </c:marker>
          <c:dLbls>
            <c:numFmt formatCode="General" sourceLinked="1"/>
            <c:dLblPos val="r"/>
            <c:showLegendKey val="0"/>
            <c:showVal val="0"/>
            <c:showCatName val="0"/>
            <c:showSerName val="0"/>
            <c:showPercent val="0"/>
            <c:showLeaderLines val="0"/>
          </c:dLbls>
          <c:val>
            <c:numRef>
              <c:f>FSR!$C$80:$BF$80</c:f>
              <c:numCache>
                <c:formatCode>General</c:formatCode>
                <c:ptCount val="56"/>
                <c:pt idx="0">
                  <c:v>0.0270432692307692</c:v>
                </c:pt>
                <c:pt idx="1">
                  <c:v>0.0338040865384615</c:v>
                </c:pt>
                <c:pt idx="2">
                  <c:v>0.0428185096153846</c:v>
                </c:pt>
                <c:pt idx="3">
                  <c:v>0.0555889423076923</c:v>
                </c:pt>
                <c:pt idx="4">
                  <c:v>0.0713641826923077</c:v>
                </c:pt>
                <c:pt idx="5">
                  <c:v>0.0751201923076923</c:v>
                </c:pt>
                <c:pt idx="6">
                  <c:v>0.0871394230769231</c:v>
                </c:pt>
                <c:pt idx="7">
                  <c:v>0.100661057692308</c:v>
                </c:pt>
                <c:pt idx="8">
                  <c:v>0.111177884615385</c:v>
                </c:pt>
                <c:pt idx="9">
                  <c:v>0.123197115384615</c:v>
                </c:pt>
                <c:pt idx="10">
                  <c:v>0.134465144230769</c:v>
                </c:pt>
                <c:pt idx="11">
                  <c:v>0.150991586538462</c:v>
                </c:pt>
                <c:pt idx="12">
                  <c:v>0.157752403846154</c:v>
                </c:pt>
                <c:pt idx="13">
                  <c:v>0.164513221153846</c:v>
                </c:pt>
                <c:pt idx="14">
                  <c:v>0.174278846153846</c:v>
                </c:pt>
                <c:pt idx="15">
                  <c:v>0.180288461538462</c:v>
                </c:pt>
                <c:pt idx="16">
                  <c:v>0.187049278846154</c:v>
                </c:pt>
                <c:pt idx="17">
                  <c:v>0.193810096153846</c:v>
                </c:pt>
                <c:pt idx="18">
                  <c:v>0.198317307692308</c:v>
                </c:pt>
                <c:pt idx="19">
                  <c:v>0.216848055555555</c:v>
                </c:pt>
                <c:pt idx="20">
                  <c:v>0.232039027777778</c:v>
                </c:pt>
                <c:pt idx="21">
                  <c:v>0.240719583333333</c:v>
                </c:pt>
                <c:pt idx="22">
                  <c:v>0.251570277777778</c:v>
                </c:pt>
                <c:pt idx="23">
                  <c:v>0.264591111111111</c:v>
                </c:pt>
                <c:pt idx="24">
                  <c:v>0.273271666666667</c:v>
                </c:pt>
                <c:pt idx="25">
                  <c:v>0.284122361111111</c:v>
                </c:pt>
                <c:pt idx="26">
                  <c:v>0.292802916666667</c:v>
                </c:pt>
                <c:pt idx="27">
                  <c:v>0.303653611111111</c:v>
                </c:pt>
                <c:pt idx="28">
                  <c:v>0.307993888888889</c:v>
                </c:pt>
                <c:pt idx="29">
                  <c:v>0.312334166666667</c:v>
                </c:pt>
                <c:pt idx="30">
                  <c:v>0.325355</c:v>
                </c:pt>
                <c:pt idx="31">
                  <c:v>0.323184861111111</c:v>
                </c:pt>
                <c:pt idx="32">
                  <c:v/>
                </c:pt>
                <c:pt idx="33">
                  <c:v/>
                </c:pt>
                <c:pt idx="34">
                  <c:v/>
                </c:pt>
                <c:pt idx="35">
                  <c:v/>
                </c:pt>
                <c:pt idx="36">
                  <c:v/>
                </c:pt>
                <c:pt idx="37">
                  <c:v/>
                </c:pt>
                <c:pt idx="38">
                  <c:v/>
                </c:pt>
                <c:pt idx="39">
                  <c:v/>
                </c:pt>
                <c:pt idx="40">
                  <c:v/>
                </c:pt>
                <c:pt idx="41">
                  <c:v/>
                </c:pt>
                <c:pt idx="42">
                  <c:v/>
                </c:pt>
                <c:pt idx="43">
                  <c:v/>
                </c:pt>
                <c:pt idx="44">
                  <c:v/>
                </c:pt>
                <c:pt idx="45">
                  <c:v/>
                </c:pt>
                <c:pt idx="46">
                  <c:v/>
                </c:pt>
                <c:pt idx="47">
                  <c:v/>
                </c:pt>
                <c:pt idx="48">
                  <c:v/>
                </c:pt>
                <c:pt idx="49">
                  <c:v/>
                </c:pt>
                <c:pt idx="50">
                  <c:v/>
                </c:pt>
                <c:pt idx="51">
                  <c:v/>
                </c:pt>
                <c:pt idx="52">
                  <c:v/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</c:numCache>
            </c:numRef>
          </c:val>
          <c:smooth val="1"/>
        </c:ser>
        <c:ser>
          <c:idx val="12"/>
          <c:order val="12"/>
          <c:tx>
            <c:strRef>
              <c:f>FSR!$B$81</c:f>
              <c:strCache>
                <c:ptCount val="1"/>
                <c:pt idx="0">
                  <c:v>TRY13</c:v>
                </c:pt>
              </c:strCache>
            </c:strRef>
          </c:tx>
          <c:spPr>
            <a:solidFill>
              <a:srgbClr val="004586"/>
            </a:solidFill>
            <a:ln w="28800">
              <a:solidFill>
                <a:srgbClr val="004586"/>
              </a:solidFill>
              <a:round/>
            </a:ln>
          </c:spPr>
          <c:marker>
            <c:symbol val="none"/>
          </c:marker>
          <c:dLbls>
            <c:numFmt formatCode="General" sourceLinked="1"/>
            <c:dLblPos val="r"/>
            <c:showLegendKey val="0"/>
            <c:showVal val="0"/>
            <c:showCatName val="0"/>
            <c:showSerName val="0"/>
            <c:showPercent val="0"/>
            <c:showLeaderLines val="0"/>
          </c:dLbls>
          <c:val>
            <c:numRef>
              <c:f>FSR!$C$81:$BF$81</c:f>
              <c:numCache>
                <c:formatCode>General</c:formatCode>
                <c:ptCount val="56"/>
                <c:pt idx="0">
                  <c:v>0.0270432692307692</c:v>
                </c:pt>
                <c:pt idx="1">
                  <c:v>0.0360576923076923</c:v>
                </c:pt>
                <c:pt idx="2">
                  <c:v>0.0473257211538462</c:v>
                </c:pt>
                <c:pt idx="3">
                  <c:v>0.0608473557692308</c:v>
                </c:pt>
                <c:pt idx="4">
                  <c:v>0.0766225961538462</c:v>
                </c:pt>
                <c:pt idx="5">
                  <c:v>0.0901442307692308</c:v>
                </c:pt>
                <c:pt idx="6">
                  <c:v>0.107421875</c:v>
                </c:pt>
                <c:pt idx="7">
                  <c:v>0.114182692307692</c:v>
                </c:pt>
                <c:pt idx="8">
                  <c:v>0.133713942307692</c:v>
                </c:pt>
                <c:pt idx="9">
                  <c:v>0.143479567307692</c:v>
                </c:pt>
                <c:pt idx="10">
                  <c:v>0.155498798076923</c:v>
                </c:pt>
                <c:pt idx="11">
                  <c:v>0.162259615384615</c:v>
                </c:pt>
                <c:pt idx="12">
                  <c:v>0.169771634615385</c:v>
                </c:pt>
                <c:pt idx="13">
                  <c:v>0.180288461538462</c:v>
                </c:pt>
                <c:pt idx="14">
                  <c:v>0.190054086538462</c:v>
                </c:pt>
                <c:pt idx="15">
                  <c:v>0.203827222222222</c:v>
                </c:pt>
                <c:pt idx="16">
                  <c:v>0.229868888888889</c:v>
                </c:pt>
                <c:pt idx="17">
                  <c:v>0.251570277777778</c:v>
                </c:pt>
                <c:pt idx="18">
                  <c:v>0.26676125</c:v>
                </c:pt>
                <c:pt idx="19">
                  <c:v>0.292802916666667</c:v>
                </c:pt>
                <c:pt idx="20">
                  <c:v>0.321014722222222</c:v>
                </c:pt>
                <c:pt idx="21">
                  <c:v>0.338375833333333</c:v>
                </c:pt>
                <c:pt idx="22">
                  <c:v>0.357907083333333</c:v>
                </c:pt>
                <c:pt idx="23">
                  <c:v>0.388289027777778</c:v>
                </c:pt>
                <c:pt idx="24">
                  <c:v>0.394799444444444</c:v>
                </c:pt>
                <c:pt idx="25">
                  <c:v>0.409990416666667</c:v>
                </c:pt>
                <c:pt idx="26">
                  <c:v>0.416500833333333</c:v>
                </c:pt>
                <c:pt idx="27">
                  <c:v>0.420841111111111</c:v>
                </c:pt>
                <c:pt idx="28">
                  <c:v>0.436032083333333</c:v>
                </c:pt>
                <c:pt idx="29">
                  <c:v>0.440372361111111</c:v>
                </c:pt>
                <c:pt idx="30">
                  <c:v>0.446882777777778</c:v>
                </c:pt>
                <c:pt idx="31">
                  <c:v>0.451223055555556</c:v>
                </c:pt>
                <c:pt idx="32">
                  <c:v>0.457733472222222</c:v>
                </c:pt>
                <c:pt idx="33">
                  <c:v>0.464243888888889</c:v>
                </c:pt>
                <c:pt idx="34">
                  <c:v>0.464243888888889</c:v>
                </c:pt>
                <c:pt idx="35">
                  <c:v>0.466414027777778</c:v>
                </c:pt>
                <c:pt idx="36">
                  <c:v>0.470754305555556</c:v>
                </c:pt>
                <c:pt idx="37">
                  <c:v>0.470754305555556</c:v>
                </c:pt>
                <c:pt idx="38">
                  <c:v>0.472924444444444</c:v>
                </c:pt>
                <c:pt idx="39">
                  <c:v>0.470754305555556</c:v>
                </c:pt>
                <c:pt idx="40">
                  <c:v/>
                </c:pt>
                <c:pt idx="41">
                  <c:v/>
                </c:pt>
                <c:pt idx="42">
                  <c:v/>
                </c:pt>
                <c:pt idx="43">
                  <c:v/>
                </c:pt>
                <c:pt idx="44">
                  <c:v/>
                </c:pt>
                <c:pt idx="45">
                  <c:v/>
                </c:pt>
                <c:pt idx="46">
                  <c:v/>
                </c:pt>
                <c:pt idx="47">
                  <c:v/>
                </c:pt>
                <c:pt idx="48">
                  <c:v/>
                </c:pt>
                <c:pt idx="49">
                  <c:v/>
                </c:pt>
                <c:pt idx="50">
                  <c:v/>
                </c:pt>
                <c:pt idx="51">
                  <c:v/>
                </c:pt>
                <c:pt idx="52">
                  <c:v/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</c:numCache>
            </c:numRef>
          </c:val>
          <c:smooth val="1"/>
        </c:ser>
        <c:ser>
          <c:idx val="13"/>
          <c:order val="13"/>
          <c:tx>
            <c:strRef>
              <c:f>FSR!$B$82</c:f>
              <c:strCache>
                <c:ptCount val="1"/>
                <c:pt idx="0">
                  <c:v>TRY14</c:v>
                </c:pt>
              </c:strCache>
            </c:strRef>
          </c:tx>
          <c:spPr>
            <a:solidFill>
              <a:srgbClr val="ff420e"/>
            </a:solidFill>
            <a:ln w="28800">
              <a:solidFill>
                <a:srgbClr val="ff420e"/>
              </a:solidFill>
              <a:round/>
            </a:ln>
          </c:spPr>
          <c:marker>
            <c:symbol val="none"/>
          </c:marker>
          <c:dLbls>
            <c:numFmt formatCode="General" sourceLinked="1"/>
            <c:dLblPos val="r"/>
            <c:showLegendKey val="0"/>
            <c:showVal val="0"/>
            <c:showCatName val="0"/>
            <c:showSerName val="0"/>
            <c:showPercent val="0"/>
            <c:showLeaderLines val="0"/>
          </c:dLbls>
          <c:val>
            <c:numRef>
              <c:f>FSR!$C$82:$BF$82</c:f>
              <c:numCache>
                <c:formatCode>General</c:formatCode>
                <c:ptCount val="56"/>
                <c:pt idx="0">
                  <c:v>0.0240384615384615</c:v>
                </c:pt>
                <c:pt idx="1">
                  <c:v>0.0300480769230769</c:v>
                </c:pt>
                <c:pt idx="2">
                  <c:v>0.0420673076923077</c:v>
                </c:pt>
                <c:pt idx="3">
                  <c:v>0.0518329326923077</c:v>
                </c:pt>
                <c:pt idx="4">
                  <c:v>0.0608473557692308</c:v>
                </c:pt>
                <c:pt idx="5">
                  <c:v>0.0811298076923077</c:v>
                </c:pt>
                <c:pt idx="6">
                  <c:v>0.0901442307692308</c:v>
                </c:pt>
                <c:pt idx="7">
                  <c:v>0.102163461538462</c:v>
                </c:pt>
                <c:pt idx="8">
                  <c:v>0.111929086538462</c:v>
                </c:pt>
                <c:pt idx="9">
                  <c:v>0.122445913461538</c:v>
                </c:pt>
                <c:pt idx="10">
                  <c:v>0.137469951923077</c:v>
                </c:pt>
                <c:pt idx="11">
                  <c:v>0.150240384615385</c:v>
                </c:pt>
                <c:pt idx="12">
                  <c:v>0.159254807692308</c:v>
                </c:pt>
                <c:pt idx="13">
                  <c:v>0.172025240384615</c:v>
                </c:pt>
                <c:pt idx="14">
                  <c:v>0.187049278846154</c:v>
                </c:pt>
                <c:pt idx="15">
                  <c:v>0.199068509615385</c:v>
                </c:pt>
                <c:pt idx="16">
                  <c:v>0.225528611111111</c:v>
                </c:pt>
                <c:pt idx="17">
                  <c:v>0.249400138888889</c:v>
                </c:pt>
                <c:pt idx="18">
                  <c:v>0.268931388888889</c:v>
                </c:pt>
                <c:pt idx="19">
                  <c:v>0.292802916666667</c:v>
                </c:pt>
                <c:pt idx="20">
                  <c:v>0.310164027777778</c:v>
                </c:pt>
                <c:pt idx="21">
                  <c:v>0.327525138888889</c:v>
                </c:pt>
                <c:pt idx="22">
                  <c:v>0.342716111111111</c:v>
                </c:pt>
                <c:pt idx="23">
                  <c:v>0.357907083333333</c:v>
                </c:pt>
                <c:pt idx="24">
                  <c:v>0.381778611111111</c:v>
                </c:pt>
                <c:pt idx="25">
                  <c:v>0.390459166666667</c:v>
                </c:pt>
                <c:pt idx="26">
                  <c:v>0.401309861111111</c:v>
                </c:pt>
                <c:pt idx="27">
                  <c:v>0.401309861111111</c:v>
                </c:pt>
                <c:pt idx="28">
                  <c:v>0.407820277777778</c:v>
                </c:pt>
                <c:pt idx="29">
                  <c:v>0.414330694444444</c:v>
                </c:pt>
                <c:pt idx="30">
                  <c:v>0.425181388888889</c:v>
                </c:pt>
                <c:pt idx="31">
                  <c:v>0.427351527777778</c:v>
                </c:pt>
                <c:pt idx="32">
                  <c:v>0.433861944444444</c:v>
                </c:pt>
                <c:pt idx="33">
                  <c:v>0.431691805555556</c:v>
                </c:pt>
                <c:pt idx="34">
                  <c:v/>
                </c:pt>
                <c:pt idx="35">
                  <c:v/>
                </c:pt>
                <c:pt idx="36">
                  <c:v/>
                </c:pt>
                <c:pt idx="37">
                  <c:v/>
                </c:pt>
                <c:pt idx="38">
                  <c:v/>
                </c:pt>
                <c:pt idx="39">
                  <c:v/>
                </c:pt>
                <c:pt idx="40">
                  <c:v/>
                </c:pt>
                <c:pt idx="41">
                  <c:v/>
                </c:pt>
                <c:pt idx="42">
                  <c:v/>
                </c:pt>
                <c:pt idx="43">
                  <c:v/>
                </c:pt>
                <c:pt idx="44">
                  <c:v/>
                </c:pt>
                <c:pt idx="45">
                  <c:v/>
                </c:pt>
                <c:pt idx="46">
                  <c:v/>
                </c:pt>
                <c:pt idx="47">
                  <c:v/>
                </c:pt>
                <c:pt idx="48">
                  <c:v/>
                </c:pt>
                <c:pt idx="49">
                  <c:v/>
                </c:pt>
                <c:pt idx="50">
                  <c:v/>
                </c:pt>
                <c:pt idx="51">
                  <c:v/>
                </c:pt>
                <c:pt idx="52">
                  <c:v/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</c:numCache>
            </c:numRef>
          </c:val>
          <c:smooth val="1"/>
        </c:ser>
        <c:ser>
          <c:idx val="14"/>
          <c:order val="14"/>
          <c:tx>
            <c:strRef>
              <c:f>FSR!$B$83</c:f>
              <c:strCache>
                <c:ptCount val="1"/>
                <c:pt idx="0">
                  <c:v>TRY15</c:v>
                </c:pt>
              </c:strCache>
            </c:strRef>
          </c:tx>
          <c:spPr>
            <a:solidFill>
              <a:srgbClr val="ffd320"/>
            </a:solidFill>
            <a:ln w="28800">
              <a:solidFill>
                <a:srgbClr val="ffd320"/>
              </a:solidFill>
              <a:round/>
            </a:ln>
          </c:spPr>
          <c:marker>
            <c:symbol val="none"/>
          </c:marker>
          <c:dLbls>
            <c:numFmt formatCode="General" sourceLinked="1"/>
            <c:dLblPos val="r"/>
            <c:showLegendKey val="0"/>
            <c:showVal val="0"/>
            <c:showCatName val="0"/>
            <c:showSerName val="0"/>
            <c:showPercent val="0"/>
            <c:showLeaderLines val="0"/>
          </c:dLbls>
          <c:val>
            <c:numRef>
              <c:f>FSR!$C$83:$BF$83</c:f>
              <c:numCache>
                <c:formatCode>General</c:formatCode>
                <c:ptCount val="56"/>
                <c:pt idx="0">
                  <c:v>0.0142728365384615</c:v>
                </c:pt>
                <c:pt idx="1">
                  <c:v>0.0180288461538462</c:v>
                </c:pt>
                <c:pt idx="2">
                  <c:v>0.01953125</c:v>
                </c:pt>
                <c:pt idx="3">
                  <c:v>0.0225360576923077</c:v>
                </c:pt>
                <c:pt idx="4">
                  <c:v>0.0255408653846154</c:v>
                </c:pt>
                <c:pt idx="5">
                  <c:v>0.029296875</c:v>
                </c:pt>
                <c:pt idx="6">
                  <c:v>0.0307992788461538</c:v>
                </c:pt>
                <c:pt idx="7">
                  <c:v>0.0338040865384615</c:v>
                </c:pt>
                <c:pt idx="8">
                  <c:v>0.0368088942307692</c:v>
                </c:pt>
                <c:pt idx="9">
                  <c:v>0.0405649038461539</c:v>
                </c:pt>
                <c:pt idx="10">
                  <c:v>0.0450721153846154</c:v>
                </c:pt>
                <c:pt idx="11">
                  <c:v>0.0480769230769231</c:v>
                </c:pt>
                <c:pt idx="12">
                  <c:v>0.0503305288461539</c:v>
                </c:pt>
                <c:pt idx="13">
                  <c:v>0.0555889423076923</c:v>
                </c:pt>
                <c:pt idx="14">
                  <c:v>0.0638521634615385</c:v>
                </c:pt>
                <c:pt idx="15">
                  <c:v>0.0706129807692308</c:v>
                </c:pt>
                <c:pt idx="16">
                  <c:v>0.0758713942307692</c:v>
                </c:pt>
                <c:pt idx="17">
                  <c:v>0.0833834134615385</c:v>
                </c:pt>
                <c:pt idx="18">
                  <c:v>0.0908954326923077</c:v>
                </c:pt>
                <c:pt idx="19">
                  <c:v>0.09765625</c:v>
                </c:pt>
                <c:pt idx="20">
                  <c:v>0.103665865384615</c:v>
                </c:pt>
                <c:pt idx="21">
                  <c:v>0.107421875</c:v>
                </c:pt>
                <c:pt idx="22">
                  <c:v>0.111929086538462</c:v>
                </c:pt>
                <c:pt idx="23">
                  <c:v>0.114182692307692</c:v>
                </c:pt>
                <c:pt idx="24">
                  <c:v>0.118689903846154</c:v>
                </c:pt>
                <c:pt idx="25">
                  <c:v>0.120192307692308</c:v>
                </c:pt>
                <c:pt idx="26">
                  <c:v>0.123197115384615</c:v>
                </c:pt>
                <c:pt idx="27">
                  <c:v>0.129206730769231</c:v>
                </c:pt>
                <c:pt idx="28">
                  <c:v>0.132962740384615</c:v>
                </c:pt>
                <c:pt idx="29">
                  <c:v>0.135967548076923</c:v>
                </c:pt>
                <c:pt idx="30">
                  <c:v>0.139723557692308</c:v>
                </c:pt>
                <c:pt idx="31">
                  <c:v>0.147235576923077</c:v>
                </c:pt>
                <c:pt idx="32">
                  <c:v>0.147986778846154</c:v>
                </c:pt>
                <c:pt idx="33">
                  <c:v>0.153245192307692</c:v>
                </c:pt>
                <c:pt idx="34">
                  <c:v>0.158503605769231</c:v>
                </c:pt>
                <c:pt idx="35">
                  <c:v>0.163010817307692</c:v>
                </c:pt>
                <c:pt idx="36">
                  <c:v>0.164513221153846</c:v>
                </c:pt>
                <c:pt idx="37">
                  <c:v>0.166015625</c:v>
                </c:pt>
                <c:pt idx="38">
                  <c:v>0.169771634615385</c:v>
                </c:pt>
                <c:pt idx="39">
                  <c:v>0.172025240384615</c:v>
                </c:pt>
                <c:pt idx="40">
                  <c:v>0.175030048076923</c:v>
                </c:pt>
                <c:pt idx="41">
                  <c:v>0.178786057692308</c:v>
                </c:pt>
                <c:pt idx="42">
                  <c:v>0.181039663461538</c:v>
                </c:pt>
                <c:pt idx="43">
                  <c:v>0.182542067307692</c:v>
                </c:pt>
                <c:pt idx="44">
                  <c:v>0.184795673076923</c:v>
                </c:pt>
                <c:pt idx="45">
                  <c:v>0.189302884615385</c:v>
                </c:pt>
                <c:pt idx="46">
                  <c:v>0.188551682692308</c:v>
                </c:pt>
                <c:pt idx="47">
                  <c:v/>
                </c:pt>
                <c:pt idx="48">
                  <c:v/>
                </c:pt>
                <c:pt idx="49">
                  <c:v/>
                </c:pt>
                <c:pt idx="50">
                  <c:v/>
                </c:pt>
                <c:pt idx="51">
                  <c:v/>
                </c:pt>
                <c:pt idx="52">
                  <c:v/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</c:numCache>
            </c:numRef>
          </c:val>
          <c:smooth val="1"/>
        </c:ser>
        <c:ser>
          <c:idx val="15"/>
          <c:order val="15"/>
          <c:tx>
            <c:strRef>
              <c:f>FSR!$B$84</c:f>
              <c:strCache>
                <c:ptCount val="1"/>
                <c:pt idx="0">
                  <c:v>TRY16</c:v>
                </c:pt>
              </c:strCache>
            </c:strRef>
          </c:tx>
          <c:spPr>
            <a:solidFill>
              <a:srgbClr val="579d1c"/>
            </a:solidFill>
            <a:ln w="28800">
              <a:solidFill>
                <a:srgbClr val="579d1c"/>
              </a:solidFill>
              <a:round/>
            </a:ln>
          </c:spPr>
          <c:marker>
            <c:symbol val="none"/>
          </c:marker>
          <c:dLbls>
            <c:numFmt formatCode="General" sourceLinked="1"/>
            <c:dLblPos val="r"/>
            <c:showLegendKey val="0"/>
            <c:showVal val="0"/>
            <c:showCatName val="0"/>
            <c:showSerName val="0"/>
            <c:showPercent val="0"/>
            <c:showLeaderLines val="0"/>
          </c:dLbls>
          <c:val>
            <c:numRef>
              <c:f>FSR!$C$84:$BF$84</c:f>
              <c:numCache>
                <c:formatCode>General</c:formatCode>
                <c:ptCount val="56"/>
                <c:pt idx="0">
                  <c:v>0.0150240384615385</c:v>
                </c:pt>
                <c:pt idx="1">
                  <c:v>0.0165264423076923</c:v>
                </c:pt>
                <c:pt idx="2">
                  <c:v>0.0217848557692308</c:v>
                </c:pt>
                <c:pt idx="3">
                  <c:v>0.0277944711538462</c:v>
                </c:pt>
                <c:pt idx="4">
                  <c:v>0.0345552884615385</c:v>
                </c:pt>
                <c:pt idx="5">
                  <c:v>0.0428185096153846</c:v>
                </c:pt>
                <c:pt idx="6">
                  <c:v>0.0480769230769231</c:v>
                </c:pt>
                <c:pt idx="7">
                  <c:v>0.0548377403846154</c:v>
                </c:pt>
                <c:pt idx="8">
                  <c:v>0.0593449519230769</c:v>
                </c:pt>
                <c:pt idx="9">
                  <c:v>0.0646033653846154</c:v>
                </c:pt>
                <c:pt idx="10">
                  <c:v>0.0676081730769231</c:v>
                </c:pt>
                <c:pt idx="11">
                  <c:v>0.0706129807692308</c:v>
                </c:pt>
                <c:pt idx="12">
                  <c:v>0.0736177884615385</c:v>
                </c:pt>
                <c:pt idx="13">
                  <c:v>0.0766225961538462</c:v>
                </c:pt>
                <c:pt idx="14">
                  <c:v>0.0871394230769231</c:v>
                </c:pt>
                <c:pt idx="15">
                  <c:v>0.0939002403846154</c:v>
                </c:pt>
                <c:pt idx="16">
                  <c:v>0.09765625</c:v>
                </c:pt>
                <c:pt idx="17">
                  <c:v>0.100661057692308</c:v>
                </c:pt>
                <c:pt idx="18">
                  <c:v>0.104417067307692</c:v>
                </c:pt>
                <c:pt idx="19">
                  <c:v>0.108924278846154</c:v>
                </c:pt>
                <c:pt idx="20">
                  <c:v>0.114933894230769</c:v>
                </c:pt>
                <c:pt idx="21">
                  <c:v>0.118689903846154</c:v>
                </c:pt>
                <c:pt idx="22">
                  <c:v>0.124699519230769</c:v>
                </c:pt>
                <c:pt idx="23">
                  <c:v>0.135216346153846</c:v>
                </c:pt>
                <c:pt idx="24">
                  <c:v>0.13671875</c:v>
                </c:pt>
                <c:pt idx="25">
                  <c:v>0.140474759615385</c:v>
                </c:pt>
                <c:pt idx="26">
                  <c:v>0.144981971153846</c:v>
                </c:pt>
                <c:pt idx="27">
                  <c:v>0.146484375</c:v>
                </c:pt>
                <c:pt idx="28">
                  <c:v>0.148737980769231</c:v>
                </c:pt>
                <c:pt idx="29">
                  <c:v>0.152493990384615</c:v>
                </c:pt>
                <c:pt idx="30">
                  <c:v>0.155498798076923</c:v>
                </c:pt>
                <c:pt idx="31">
                  <c:v>0.158503605769231</c:v>
                </c:pt>
                <c:pt idx="32">
                  <c:v>0.158503605769231</c:v>
                </c:pt>
                <c:pt idx="33">
                  <c:v>0.158503605769231</c:v>
                </c:pt>
                <c:pt idx="34">
                  <c:v>0.160757211538462</c:v>
                </c:pt>
                <c:pt idx="35">
                  <c:v>0.164513221153846</c:v>
                </c:pt>
                <c:pt idx="36">
                  <c:v>0.163010817307692</c:v>
                </c:pt>
                <c:pt idx="37">
                  <c:v/>
                </c:pt>
                <c:pt idx="38">
                  <c:v/>
                </c:pt>
                <c:pt idx="39">
                  <c:v/>
                </c:pt>
                <c:pt idx="40">
                  <c:v/>
                </c:pt>
                <c:pt idx="41">
                  <c:v/>
                </c:pt>
                <c:pt idx="42">
                  <c:v/>
                </c:pt>
                <c:pt idx="43">
                  <c:v/>
                </c:pt>
                <c:pt idx="44">
                  <c:v/>
                </c:pt>
                <c:pt idx="45">
                  <c:v/>
                </c:pt>
                <c:pt idx="46">
                  <c:v/>
                </c:pt>
                <c:pt idx="47">
                  <c:v/>
                </c:pt>
                <c:pt idx="48">
                  <c:v/>
                </c:pt>
                <c:pt idx="49">
                  <c:v/>
                </c:pt>
                <c:pt idx="50">
                  <c:v/>
                </c:pt>
                <c:pt idx="51">
                  <c:v/>
                </c:pt>
                <c:pt idx="52">
                  <c:v/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</c:numCache>
            </c:numRef>
          </c:val>
          <c:smooth val="1"/>
        </c:ser>
        <c:ser>
          <c:idx val="16"/>
          <c:order val="16"/>
          <c:tx>
            <c:strRef>
              <c:f>FSR!$B$85</c:f>
              <c:strCache>
                <c:ptCount val="1"/>
                <c:pt idx="0">
                  <c:v>TRY17</c:v>
                </c:pt>
              </c:strCache>
            </c:strRef>
          </c:tx>
          <c:spPr>
            <a:solidFill>
              <a:srgbClr val="7e0021"/>
            </a:solidFill>
            <a:ln w="28800">
              <a:solidFill>
                <a:srgbClr val="7e0021"/>
              </a:solidFill>
              <a:round/>
            </a:ln>
          </c:spPr>
          <c:marker>
            <c:symbol val="none"/>
          </c:marker>
          <c:dLbls>
            <c:numFmt formatCode="General" sourceLinked="1"/>
            <c:dLblPos val="r"/>
            <c:showLegendKey val="0"/>
            <c:showVal val="0"/>
            <c:showCatName val="0"/>
            <c:showSerName val="0"/>
            <c:showPercent val="0"/>
            <c:showLeaderLines val="0"/>
          </c:dLbls>
          <c:val>
            <c:numRef>
              <c:f>FSR!$C$85:$BF$85</c:f>
              <c:numCache>
                <c:formatCode>General</c:formatCode>
                <c:ptCount val="56"/>
                <c:pt idx="0">
                  <c:v>0.0225360576923077</c:v>
                </c:pt>
                <c:pt idx="1">
                  <c:v>0.0285456730769231</c:v>
                </c:pt>
                <c:pt idx="2">
                  <c:v>0.0345552884615385</c:v>
                </c:pt>
                <c:pt idx="3">
                  <c:v>0.0390625</c:v>
                </c:pt>
                <c:pt idx="4">
                  <c:v>0.0458233173076923</c:v>
                </c:pt>
                <c:pt idx="5">
                  <c:v>0.0503305288461539</c:v>
                </c:pt>
                <c:pt idx="6">
                  <c:v>0.0563401442307692</c:v>
                </c:pt>
                <c:pt idx="7">
                  <c:v>0.0623497596153846</c:v>
                </c:pt>
                <c:pt idx="8">
                  <c:v>0.0691105769230769</c:v>
                </c:pt>
                <c:pt idx="9">
                  <c:v>0.0766225961538462</c:v>
                </c:pt>
                <c:pt idx="10">
                  <c:v>0.0856370192307692</c:v>
                </c:pt>
                <c:pt idx="11">
                  <c:v>0.0931490384615385</c:v>
                </c:pt>
                <c:pt idx="12">
                  <c:v>0.102163461538462</c:v>
                </c:pt>
                <c:pt idx="13">
                  <c:v>0.108173076923077</c:v>
                </c:pt>
                <c:pt idx="14">
                  <c:v>0.112680288461538</c:v>
                </c:pt>
                <c:pt idx="15">
                  <c:v>0.118689903846154</c:v>
                </c:pt>
                <c:pt idx="16">
                  <c:v>0.127704326923077</c:v>
                </c:pt>
                <c:pt idx="17">
                  <c:v>0.135967548076923</c:v>
                </c:pt>
                <c:pt idx="18">
                  <c:v>0.141225961538462</c:v>
                </c:pt>
                <c:pt idx="19">
                  <c:v>0.146484375</c:v>
                </c:pt>
                <c:pt idx="20">
                  <c:v>0.150240384615385</c:v>
                </c:pt>
                <c:pt idx="21">
                  <c:v>0.154747596153846</c:v>
                </c:pt>
                <c:pt idx="22">
                  <c:v>0.159254807692308</c:v>
                </c:pt>
                <c:pt idx="23">
                  <c:v>0.163010817307692</c:v>
                </c:pt>
                <c:pt idx="24">
                  <c:v>0.168269230769231</c:v>
                </c:pt>
                <c:pt idx="25">
                  <c:v>0.172776442307692</c:v>
                </c:pt>
                <c:pt idx="26">
                  <c:v>0.178786057692308</c:v>
                </c:pt>
                <c:pt idx="27">
                  <c:v>0.182542067307692</c:v>
                </c:pt>
                <c:pt idx="28">
                  <c:v>0.189302884615385</c:v>
                </c:pt>
                <c:pt idx="29">
                  <c:v>0.193810096153846</c:v>
                </c:pt>
                <c:pt idx="30">
                  <c:v>0.197566105769231</c:v>
                </c:pt>
                <c:pt idx="31">
                  <c:v>0.203827222222222</c:v>
                </c:pt>
                <c:pt idx="32">
                  <c:v>0.212507777777778</c:v>
                </c:pt>
                <c:pt idx="33">
                  <c:v>0.221188333333333</c:v>
                </c:pt>
                <c:pt idx="34">
                  <c:v>0.234209166666667</c:v>
                </c:pt>
                <c:pt idx="35">
                  <c:v>0.242889722222222</c:v>
                </c:pt>
                <c:pt idx="36">
                  <c:v>0.251570277777778</c:v>
                </c:pt>
                <c:pt idx="37">
                  <c:v>0.258080694444444</c:v>
                </c:pt>
                <c:pt idx="38">
                  <c:v>0.268931388888889</c:v>
                </c:pt>
                <c:pt idx="39">
                  <c:v>0.273271666666667</c:v>
                </c:pt>
                <c:pt idx="40">
                  <c:v>0.281952222222222</c:v>
                </c:pt>
                <c:pt idx="41">
                  <c:v>0.277611944444444</c:v>
                </c:pt>
                <c:pt idx="42">
                  <c:v/>
                </c:pt>
                <c:pt idx="43">
                  <c:v/>
                </c:pt>
                <c:pt idx="44">
                  <c:v/>
                </c:pt>
                <c:pt idx="45">
                  <c:v/>
                </c:pt>
                <c:pt idx="46">
                  <c:v/>
                </c:pt>
                <c:pt idx="47">
                  <c:v/>
                </c:pt>
                <c:pt idx="48">
                  <c:v/>
                </c:pt>
                <c:pt idx="49">
                  <c:v/>
                </c:pt>
                <c:pt idx="50">
                  <c:v/>
                </c:pt>
                <c:pt idx="51">
                  <c:v/>
                </c:pt>
                <c:pt idx="52">
                  <c:v/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</c:numCache>
            </c:numRef>
          </c:val>
          <c:smooth val="1"/>
        </c:ser>
        <c:ser>
          <c:idx val="17"/>
          <c:order val="17"/>
          <c:tx>
            <c:strRef>
              <c:f>FSR!$B$86</c:f>
              <c:strCache>
                <c:ptCount val="1"/>
                <c:pt idx="0">
                  <c:v>TRY18</c:v>
                </c:pt>
              </c:strCache>
            </c:strRef>
          </c:tx>
          <c:spPr>
            <a:solidFill>
              <a:srgbClr val="83caff"/>
            </a:solidFill>
            <a:ln w="28800">
              <a:solidFill>
                <a:srgbClr val="83caff"/>
              </a:solidFill>
              <a:round/>
            </a:ln>
          </c:spPr>
          <c:marker>
            <c:symbol val="none"/>
          </c:marker>
          <c:dLbls>
            <c:numFmt formatCode="General" sourceLinked="1"/>
            <c:dLblPos val="r"/>
            <c:showLegendKey val="0"/>
            <c:showVal val="0"/>
            <c:showCatName val="0"/>
            <c:showSerName val="0"/>
            <c:showPercent val="0"/>
            <c:showLeaderLines val="0"/>
          </c:dLbls>
          <c:val>
            <c:numRef>
              <c:f>FSR!$C$86:$BF$86</c:f>
              <c:numCache>
                <c:formatCode>General</c:formatCode>
                <c:ptCount val="56"/>
                <c:pt idx="0">
                  <c:v>0.009765625</c:v>
                </c:pt>
                <c:pt idx="1">
                  <c:v>0.0112680288461538</c:v>
                </c:pt>
                <c:pt idx="2">
                  <c:v>0.0150240384615385</c:v>
                </c:pt>
                <c:pt idx="3">
                  <c:v>0.0157752403846154</c:v>
                </c:pt>
                <c:pt idx="4">
                  <c:v>0.0202824519230769</c:v>
                </c:pt>
                <c:pt idx="5">
                  <c:v>0.0262920673076923</c:v>
                </c:pt>
                <c:pt idx="6">
                  <c:v>0.0315504807692308</c:v>
                </c:pt>
                <c:pt idx="7">
                  <c:v>0.0375600961538462</c:v>
                </c:pt>
                <c:pt idx="8">
                  <c:v>0.0435697115384615</c:v>
                </c:pt>
                <c:pt idx="9">
                  <c:v>0.0495793269230769</c:v>
                </c:pt>
                <c:pt idx="10">
                  <c:v>0.0570913461538462</c:v>
                </c:pt>
                <c:pt idx="11">
                  <c:v>0.05859375</c:v>
                </c:pt>
                <c:pt idx="12">
                  <c:v>0.0615985576923077</c:v>
                </c:pt>
                <c:pt idx="13">
                  <c:v>0.0653545673076923</c:v>
                </c:pt>
                <c:pt idx="14">
                  <c:v>0.0691105769230769</c:v>
                </c:pt>
                <c:pt idx="15">
                  <c:v>0.0773737980769231</c:v>
                </c:pt>
                <c:pt idx="16">
                  <c:v>0.0826322115384615</c:v>
                </c:pt>
                <c:pt idx="17">
                  <c:v>0.087890625</c:v>
                </c:pt>
                <c:pt idx="18">
                  <c:v>0.0923978365384616</c:v>
                </c:pt>
                <c:pt idx="19">
                  <c:v>0.0969050480769231</c:v>
                </c:pt>
                <c:pt idx="20">
                  <c:v>0.102163461538462</c:v>
                </c:pt>
                <c:pt idx="21">
                  <c:v>0.111177884615385</c:v>
                </c:pt>
                <c:pt idx="22">
                  <c:v>0.118689903846154</c:v>
                </c:pt>
                <c:pt idx="23">
                  <c:v>0.123948317307692</c:v>
                </c:pt>
                <c:pt idx="24">
                  <c:v>0.128455528846154</c:v>
                </c:pt>
                <c:pt idx="25">
                  <c:v>0.134465144230769</c:v>
                </c:pt>
                <c:pt idx="26">
                  <c:v>0.143479567307692</c:v>
                </c:pt>
                <c:pt idx="27">
                  <c:v>0.149489182692308</c:v>
                </c:pt>
                <c:pt idx="28">
                  <c:v>0.157001201923077</c:v>
                </c:pt>
                <c:pt idx="29">
                  <c:v>0.158503605769231</c:v>
                </c:pt>
                <c:pt idx="30">
                  <c:v>0.163010817307692</c:v>
                </c:pt>
                <c:pt idx="31">
                  <c:v>0.166766826923077</c:v>
                </c:pt>
                <c:pt idx="32">
                  <c:v>0.170522836538462</c:v>
                </c:pt>
                <c:pt idx="33">
                  <c:v>0.177283653846154</c:v>
                </c:pt>
                <c:pt idx="34">
                  <c:v>0.179537259615385</c:v>
                </c:pt>
                <c:pt idx="35">
                  <c:v>0.181790865384615</c:v>
                </c:pt>
                <c:pt idx="36">
                  <c:v>0.184795673076923</c:v>
                </c:pt>
                <c:pt idx="37">
                  <c:v>0.187049278846154</c:v>
                </c:pt>
                <c:pt idx="38">
                  <c:v>0.188551682692308</c:v>
                </c:pt>
                <c:pt idx="39">
                  <c:v>0.190805288461538</c:v>
                </c:pt>
                <c:pt idx="40">
                  <c:v>0.194561298076923</c:v>
                </c:pt>
                <c:pt idx="41">
                  <c:v>0.197566105769231</c:v>
                </c:pt>
                <c:pt idx="42">
                  <c:v>0.201657083333333</c:v>
                </c:pt>
                <c:pt idx="43">
                  <c:v>0.210337638888889</c:v>
                </c:pt>
                <c:pt idx="44">
                  <c:v>0.223358472222222</c:v>
                </c:pt>
                <c:pt idx="45">
                  <c:v>0.234209166666667</c:v>
                </c:pt>
                <c:pt idx="46">
                  <c:v>0.238549444444444</c:v>
                </c:pt>
                <c:pt idx="47">
                  <c:v>0.238549444444444</c:v>
                </c:pt>
                <c:pt idx="48">
                  <c:v>0.24723</c:v>
                </c:pt>
                <c:pt idx="49">
                  <c:v>0.245059861111111</c:v>
                </c:pt>
                <c:pt idx="50">
                  <c:v/>
                </c:pt>
                <c:pt idx="51">
                  <c:v/>
                </c:pt>
                <c:pt idx="52">
                  <c:v/>
                </c:pt>
                <c:pt idx="53">
                  <c:v/>
                </c:pt>
                <c:pt idx="54">
                  <c:v/>
                </c:pt>
                <c:pt idx="55">
                  <c:v/>
                </c:pt>
              </c:numCache>
            </c:numRef>
          </c:val>
          <c:smooth val="1"/>
        </c:ser>
        <c:ser>
          <c:idx val="18"/>
          <c:order val="18"/>
          <c:tx>
            <c:strRef>
              <c:f>FSR!$B$87</c:f>
              <c:strCache>
                <c:ptCount val="1"/>
                <c:pt idx="0">
                  <c:v>TRY19</c:v>
                </c:pt>
              </c:strCache>
            </c:strRef>
          </c:tx>
          <c:spPr>
            <a:solidFill>
              <a:srgbClr val="314004"/>
            </a:solidFill>
            <a:ln w="28800">
              <a:solidFill>
                <a:srgbClr val="314004"/>
              </a:solidFill>
              <a:round/>
            </a:ln>
          </c:spPr>
          <c:marker>
            <c:symbol val="none"/>
          </c:marker>
          <c:dLbls>
            <c:numFmt formatCode="General" sourceLinked="1"/>
            <c:dLblPos val="r"/>
            <c:showLegendKey val="0"/>
            <c:showVal val="0"/>
            <c:showCatName val="0"/>
            <c:showSerName val="0"/>
            <c:showPercent val="0"/>
            <c:showLeaderLines val="0"/>
          </c:dLbls>
          <c:val>
            <c:numRef>
              <c:f>FSR!$C$87:$BF$87</c:f>
              <c:numCache>
                <c:formatCode>General</c:formatCode>
                <c:ptCount val="56"/>
                <c:pt idx="0">
                  <c:v>0.0105168269230769</c:v>
                </c:pt>
                <c:pt idx="1">
                  <c:v>0.0127704326923077</c:v>
                </c:pt>
                <c:pt idx="2">
                  <c:v>0.0150240384615385</c:v>
                </c:pt>
                <c:pt idx="3">
                  <c:v>0.0180288461538462</c:v>
                </c:pt>
                <c:pt idx="4">
                  <c:v>0.0247896634615385</c:v>
                </c:pt>
                <c:pt idx="5">
                  <c:v>0.0285456730769231</c:v>
                </c:pt>
                <c:pt idx="6">
                  <c:v>0.0338040865384615</c:v>
                </c:pt>
                <c:pt idx="7">
                  <c:v>0.0375600961538462</c:v>
                </c:pt>
                <c:pt idx="8">
                  <c:v>0.0398137019230769</c:v>
                </c:pt>
                <c:pt idx="9">
                  <c:v>0.0420673076923077</c:v>
                </c:pt>
                <c:pt idx="10">
                  <c:v>0.048828125</c:v>
                </c:pt>
                <c:pt idx="11">
                  <c:v>0.0525841346153846</c:v>
                </c:pt>
                <c:pt idx="12">
                  <c:v>0.0555889423076923</c:v>
                </c:pt>
                <c:pt idx="13">
                  <c:v>0.0593449519230769</c:v>
                </c:pt>
                <c:pt idx="14">
                  <c:v>0.068359375</c:v>
                </c:pt>
                <c:pt idx="15">
                  <c:v>0.078125</c:v>
                </c:pt>
                <c:pt idx="16">
                  <c:v>0.0826322115384615</c:v>
                </c:pt>
                <c:pt idx="17">
                  <c:v>0.0923978365384616</c:v>
                </c:pt>
                <c:pt idx="18">
                  <c:v>0.0931490384615385</c:v>
                </c:pt>
                <c:pt idx="19">
                  <c:v>0.0999098557692308</c:v>
                </c:pt>
                <c:pt idx="20">
                  <c:v>0.103665865384615</c:v>
                </c:pt>
                <c:pt idx="21">
                  <c:v>0.112680288461538</c:v>
                </c:pt>
                <c:pt idx="22">
                  <c:v>0.111929086538462</c:v>
                </c:pt>
                <c:pt idx="23">
                  <c:v/>
                </c:pt>
                <c:pt idx="24">
                  <c:v/>
                </c:pt>
                <c:pt idx="25">
                  <c:v/>
                </c:pt>
                <c:pt idx="26">
                  <c:v/>
                </c:pt>
                <c:pt idx="27">
                  <c:v/>
                </c:pt>
                <c:pt idx="28">
                  <c:v/>
                </c:pt>
                <c:pt idx="29">
                  <c:v/>
                </c:pt>
                <c:pt idx="30">
                  <c:v/>
                </c:pt>
                <c:pt idx="31">
                  <c:v/>
                </c:pt>
                <c:pt idx="32">
                  <c:v/>
                </c:pt>
                <c:pt idx="33">
                  <c:v/>
                </c:pt>
                <c:pt idx="34">
                  <c:v/>
                </c:pt>
                <c:pt idx="35">
                  <c:v/>
                </c:pt>
                <c:pt idx="36">
                  <c:v/>
                </c:pt>
                <c:pt idx="37">
                  <c:v/>
                </c:pt>
                <c:pt idx="38">
                  <c:v/>
                </c:pt>
                <c:pt idx="39">
                  <c:v/>
                </c:pt>
                <c:pt idx="40">
                  <c:v/>
                </c:pt>
                <c:pt idx="41">
                  <c:v/>
                </c:pt>
                <c:pt idx="42">
                  <c:v/>
                </c:pt>
                <c:pt idx="43">
                  <c:v/>
                </c:pt>
                <c:pt idx="44">
                  <c:v/>
                </c:pt>
                <c:pt idx="45">
                  <c:v/>
                </c:pt>
                <c:pt idx="46">
                  <c:v/>
                </c:pt>
                <c:pt idx="47">
                  <c:v/>
                </c:pt>
                <c:pt idx="48">
                  <c:v/>
                </c:pt>
                <c:pt idx="49">
                  <c:v/>
                </c:pt>
                <c:pt idx="50">
                  <c:v/>
                </c:pt>
                <c:pt idx="51">
                  <c:v/>
                </c:pt>
                <c:pt idx="52">
                  <c:v/>
                </c:pt>
                <c:pt idx="53">
                  <c:v/>
                </c:pt>
                <c:pt idx="54">
                  <c:v/>
                </c:pt>
                <c:pt idx="55">
                  <c:v/>
                </c:pt>
              </c:numCache>
            </c:numRef>
          </c:val>
          <c:smooth val="1"/>
        </c:ser>
        <c:ser>
          <c:idx val="19"/>
          <c:order val="19"/>
          <c:tx>
            <c:strRef>
              <c:f>FSR!$B$88</c:f>
              <c:strCache>
                <c:ptCount val="1"/>
                <c:pt idx="0">
                  <c:v>TRY20</c:v>
                </c:pt>
              </c:strCache>
            </c:strRef>
          </c:tx>
          <c:spPr>
            <a:solidFill>
              <a:srgbClr val="aecf00"/>
            </a:solidFill>
            <a:ln w="28800">
              <a:solidFill>
                <a:srgbClr val="aecf00"/>
              </a:solidFill>
              <a:round/>
            </a:ln>
          </c:spPr>
          <c:marker>
            <c:symbol val="none"/>
          </c:marker>
          <c:dLbls>
            <c:numFmt formatCode="General" sourceLinked="1"/>
            <c:dLblPos val="r"/>
            <c:showLegendKey val="0"/>
            <c:showVal val="0"/>
            <c:showCatName val="0"/>
            <c:showSerName val="0"/>
            <c:showPercent val="0"/>
            <c:showLeaderLines val="0"/>
          </c:dLbls>
          <c:val>
            <c:numRef>
              <c:f>FSR!$C$88:$BF$88</c:f>
              <c:numCache>
                <c:formatCode>General</c:formatCode>
                <c:ptCount val="56"/>
                <c:pt idx="0">
                  <c:v>0.0165264423076923</c:v>
                </c:pt>
                <c:pt idx="1">
                  <c:v>0.01953125</c:v>
                </c:pt>
                <c:pt idx="2">
                  <c:v>0.0255408653846154</c:v>
                </c:pt>
                <c:pt idx="3">
                  <c:v>0.0285456730769231</c:v>
                </c:pt>
                <c:pt idx="4">
                  <c:v>0.0330528846153846</c:v>
                </c:pt>
                <c:pt idx="5">
                  <c:v>0.0353064903846154</c:v>
                </c:pt>
                <c:pt idx="6">
                  <c:v>0.0375600961538462</c:v>
                </c:pt>
                <c:pt idx="7">
                  <c:v>0.0375600961538462</c:v>
                </c:pt>
                <c:pt idx="8">
                  <c:v>0.0428185096153846</c:v>
                </c:pt>
                <c:pt idx="9">
                  <c:v>0.0480769230769231</c:v>
                </c:pt>
                <c:pt idx="10">
                  <c:v>0.0525841346153846</c:v>
                </c:pt>
                <c:pt idx="11">
                  <c:v>0.0570913461538462</c:v>
                </c:pt>
                <c:pt idx="12">
                  <c:v>0.0615985576923077</c:v>
                </c:pt>
                <c:pt idx="13">
                  <c:v>0.0661057692307692</c:v>
                </c:pt>
                <c:pt idx="14">
                  <c:v>0.0713641826923077</c:v>
                </c:pt>
                <c:pt idx="15">
                  <c:v>0.0803786057692308</c:v>
                </c:pt>
                <c:pt idx="16">
                  <c:v>0.0886418269230769</c:v>
                </c:pt>
                <c:pt idx="17">
                  <c:v>0.0946514423076923</c:v>
                </c:pt>
                <c:pt idx="18">
                  <c:v>0.0984074519230769</c:v>
                </c:pt>
                <c:pt idx="19">
                  <c:v>0.104417067307692</c:v>
                </c:pt>
                <c:pt idx="20">
                  <c:v>0.108173076923077</c:v>
                </c:pt>
                <c:pt idx="21">
                  <c:v>0.111929086538462</c:v>
                </c:pt>
                <c:pt idx="22">
                  <c:v>0.114933894230769</c:v>
                </c:pt>
                <c:pt idx="23">
                  <c:v>0.119441105769231</c:v>
                </c:pt>
                <c:pt idx="24">
                  <c:v>0.125450721153846</c:v>
                </c:pt>
                <c:pt idx="25">
                  <c:v>0.129957932692308</c:v>
                </c:pt>
                <c:pt idx="26">
                  <c:v>0.135216346153846</c:v>
                </c:pt>
                <c:pt idx="27">
                  <c:v>0.138972355769231</c:v>
                </c:pt>
                <c:pt idx="28">
                  <c:v>0.141977163461538</c:v>
                </c:pt>
                <c:pt idx="29">
                  <c:v>0.147235576923077</c:v>
                </c:pt>
                <c:pt idx="30">
                  <c:v>0.150991586538462</c:v>
                </c:pt>
                <c:pt idx="31">
                  <c:v>0.154747596153846</c:v>
                </c:pt>
                <c:pt idx="32">
                  <c:v>0.159254807692308</c:v>
                </c:pt>
                <c:pt idx="33">
                  <c:v>0.163762019230769</c:v>
                </c:pt>
                <c:pt idx="34">
                  <c:v>0.167518028846154</c:v>
                </c:pt>
                <c:pt idx="35">
                  <c:v>0.172025240384615</c:v>
                </c:pt>
                <c:pt idx="36">
                  <c:v>0.175030048076923</c:v>
                </c:pt>
                <c:pt idx="37">
                  <c:v>0.17578125</c:v>
                </c:pt>
                <c:pt idx="38">
                  <c:v>0.177283653846154</c:v>
                </c:pt>
                <c:pt idx="39">
                  <c:v>0.181039663461538</c:v>
                </c:pt>
                <c:pt idx="40">
                  <c:v>0.186298076923077</c:v>
                </c:pt>
                <c:pt idx="41">
                  <c:v>0.185546875</c:v>
                </c:pt>
                <c:pt idx="42">
                  <c:v/>
                </c:pt>
                <c:pt idx="43">
                  <c:v/>
                </c:pt>
                <c:pt idx="44">
                  <c:v/>
                </c:pt>
                <c:pt idx="45">
                  <c:v/>
                </c:pt>
                <c:pt idx="46">
                  <c:v/>
                </c:pt>
                <c:pt idx="47">
                  <c:v/>
                </c:pt>
                <c:pt idx="48">
                  <c:v/>
                </c:pt>
                <c:pt idx="49">
                  <c:v/>
                </c:pt>
                <c:pt idx="50">
                  <c:v/>
                </c:pt>
                <c:pt idx="51">
                  <c:v/>
                </c:pt>
                <c:pt idx="52">
                  <c:v/>
                </c:pt>
                <c:pt idx="53">
                  <c:v/>
                </c:pt>
                <c:pt idx="54">
                  <c:v/>
                </c:pt>
                <c:pt idx="55">
                  <c:v/>
                </c:pt>
              </c:numCache>
            </c:numRef>
          </c:val>
          <c:smooth val="1"/>
        </c:ser>
        <c:ser>
          <c:idx val="20"/>
          <c:order val="20"/>
          <c:tx>
            <c:strRef>
              <c:f>FSR!$B$89</c:f>
              <c:strCache>
                <c:ptCount val="1"/>
                <c:pt idx="0">
                  <c:v>TRY21</c:v>
                </c:pt>
              </c:strCache>
            </c:strRef>
          </c:tx>
          <c:spPr>
            <a:solidFill>
              <a:srgbClr val="4b1f6f"/>
            </a:solidFill>
            <a:ln w="28800">
              <a:solidFill>
                <a:srgbClr val="4b1f6f"/>
              </a:solidFill>
              <a:round/>
            </a:ln>
          </c:spPr>
          <c:marker>
            <c:symbol val="none"/>
          </c:marker>
          <c:dLbls>
            <c:numFmt formatCode="General" sourceLinked="1"/>
            <c:dLblPos val="r"/>
            <c:showLegendKey val="0"/>
            <c:showVal val="0"/>
            <c:showCatName val="0"/>
            <c:showSerName val="0"/>
            <c:showPercent val="0"/>
            <c:showLeaderLines val="0"/>
          </c:dLbls>
          <c:val>
            <c:numRef>
              <c:f>FSR!$C$89:$BF$89</c:f>
              <c:numCache>
                <c:formatCode>General</c:formatCode>
                <c:ptCount val="56"/>
                <c:pt idx="0">
                  <c:v>0.0330528846153846</c:v>
                </c:pt>
                <c:pt idx="1">
                  <c:v>0.0405649038461539</c:v>
                </c:pt>
                <c:pt idx="2">
                  <c:v>0.0435697115384615</c:v>
                </c:pt>
                <c:pt idx="3">
                  <c:v>0.0503305288461539</c:v>
                </c:pt>
                <c:pt idx="4">
                  <c:v>0.0578425480769231</c:v>
                </c:pt>
                <c:pt idx="5">
                  <c:v>0.0721153846153846</c:v>
                </c:pt>
                <c:pt idx="6">
                  <c:v>0.0818810096153846</c:v>
                </c:pt>
                <c:pt idx="7">
                  <c:v>0.0901442307692308</c:v>
                </c:pt>
                <c:pt idx="8">
                  <c:v>0.0946514423076923</c:v>
                </c:pt>
                <c:pt idx="9">
                  <c:v>0.103665865384615</c:v>
                </c:pt>
                <c:pt idx="10">
                  <c:v>0.112680288461538</c:v>
                </c:pt>
                <c:pt idx="11">
                  <c:v>0.120943509615385</c:v>
                </c:pt>
                <c:pt idx="12">
                  <c:v>0.129957932692308</c:v>
                </c:pt>
                <c:pt idx="13">
                  <c:v>0.138972355769231</c:v>
                </c:pt>
                <c:pt idx="14">
                  <c:v>0.147235576923077</c:v>
                </c:pt>
                <c:pt idx="15">
                  <c:v>0.151742788461538</c:v>
                </c:pt>
                <c:pt idx="16">
                  <c:v>0.155498798076923</c:v>
                </c:pt>
                <c:pt idx="17">
                  <c:v>0.162259615384615</c:v>
                </c:pt>
                <c:pt idx="18">
                  <c:v>0.166766826923077</c:v>
                </c:pt>
                <c:pt idx="19">
                  <c:v>0.172776442307692</c:v>
                </c:pt>
                <c:pt idx="20">
                  <c:v>0.179537259615385</c:v>
                </c:pt>
                <c:pt idx="21">
                  <c:v>0.181790865384615</c:v>
                </c:pt>
                <c:pt idx="22">
                  <c:v>0.186298076923077</c:v>
                </c:pt>
                <c:pt idx="23">
                  <c:v>0.192307692307692</c:v>
                </c:pt>
                <c:pt idx="24">
                  <c:v>0.196063701923077</c:v>
                </c:pt>
                <c:pt idx="25">
                  <c:v>0.199819711538462</c:v>
                </c:pt>
                <c:pt idx="26">
                  <c:v>0.219018194444444</c:v>
                </c:pt>
                <c:pt idx="27">
                  <c:v>0.225528611111111</c:v>
                </c:pt>
                <c:pt idx="28">
                  <c:v>0.238549444444444</c:v>
                </c:pt>
                <c:pt idx="29">
                  <c:v>0.24723</c:v>
                </c:pt>
                <c:pt idx="30">
                  <c:v>0.253740416666667</c:v>
                </c:pt>
                <c:pt idx="31">
                  <c:v>0.260250833333333</c:v>
                </c:pt>
                <c:pt idx="32">
                  <c:v>0.26676125</c:v>
                </c:pt>
                <c:pt idx="33">
                  <c:v>0.273271666666667</c:v>
                </c:pt>
                <c:pt idx="34">
                  <c:v>0.281952222222222</c:v>
                </c:pt>
                <c:pt idx="35">
                  <c:v>0.281952222222222</c:v>
                </c:pt>
                <c:pt idx="36">
                  <c:v>0.288462638888889</c:v>
                </c:pt>
                <c:pt idx="37">
                  <c:v>0.292802916666667</c:v>
                </c:pt>
                <c:pt idx="38">
                  <c:v>0.294973055555555</c:v>
                </c:pt>
                <c:pt idx="39">
                  <c:v>0.297143194444444</c:v>
                </c:pt>
                <c:pt idx="40">
                  <c:v>0.301483472222222</c:v>
                </c:pt>
                <c:pt idx="41">
                  <c:v>0.299313333333333</c:v>
                </c:pt>
                <c:pt idx="42">
                  <c:v/>
                </c:pt>
                <c:pt idx="43">
                  <c:v/>
                </c:pt>
                <c:pt idx="44">
                  <c:v/>
                </c:pt>
                <c:pt idx="45">
                  <c:v/>
                </c:pt>
                <c:pt idx="46">
                  <c:v/>
                </c:pt>
                <c:pt idx="47">
                  <c:v/>
                </c:pt>
                <c:pt idx="48">
                  <c:v/>
                </c:pt>
                <c:pt idx="49">
                  <c:v/>
                </c:pt>
                <c:pt idx="50">
                  <c:v/>
                </c:pt>
                <c:pt idx="51">
                  <c:v/>
                </c:pt>
                <c:pt idx="52">
                  <c:v/>
                </c:pt>
                <c:pt idx="53">
                  <c:v/>
                </c:pt>
                <c:pt idx="54">
                  <c:v/>
                </c:pt>
                <c:pt idx="55">
                  <c:v/>
                </c:pt>
              </c:numCache>
            </c:numRef>
          </c:val>
          <c:smooth val="1"/>
        </c:ser>
        <c:ser>
          <c:idx val="21"/>
          <c:order val="21"/>
          <c:tx>
            <c:strRef>
              <c:f>FSR!$B$90</c:f>
              <c:strCache>
                <c:ptCount val="1"/>
                <c:pt idx="0">
                  <c:v>TRY22</c:v>
                </c:pt>
              </c:strCache>
            </c:strRef>
          </c:tx>
          <c:spPr>
            <a:solidFill>
              <a:srgbClr val="ff950e"/>
            </a:solidFill>
            <a:ln w="28800">
              <a:solidFill>
                <a:srgbClr val="ff950e"/>
              </a:solidFill>
              <a:round/>
            </a:ln>
          </c:spPr>
          <c:marker>
            <c:symbol val="none"/>
          </c:marker>
          <c:dLbls>
            <c:numFmt formatCode="General" sourceLinked="1"/>
            <c:dLblPos val="r"/>
            <c:showLegendKey val="0"/>
            <c:showVal val="0"/>
            <c:showCatName val="0"/>
            <c:showSerName val="0"/>
            <c:showPercent val="0"/>
            <c:showLeaderLines val="0"/>
          </c:dLbls>
          <c:val>
            <c:numRef>
              <c:f>FSR!$C$90:$BF$90</c:f>
              <c:numCache>
                <c:formatCode>General</c:formatCode>
                <c:ptCount val="56"/>
                <c:pt idx="0">
                  <c:v>0.0142728365384615</c:v>
                </c:pt>
                <c:pt idx="1">
                  <c:v>0.0172776442307692</c:v>
                </c:pt>
                <c:pt idx="2">
                  <c:v>0.01953125</c:v>
                </c:pt>
                <c:pt idx="3">
                  <c:v>0.0240384615384615</c:v>
                </c:pt>
                <c:pt idx="4">
                  <c:v>0.0262920673076923</c:v>
                </c:pt>
                <c:pt idx="5">
                  <c:v>0.0270432692307692</c:v>
                </c:pt>
                <c:pt idx="6">
                  <c:v>0.029296875</c:v>
                </c:pt>
                <c:pt idx="7">
                  <c:v>0.0345552884615385</c:v>
                </c:pt>
                <c:pt idx="8">
                  <c:v>0.0353064903846154</c:v>
                </c:pt>
                <c:pt idx="9">
                  <c:v>0.0413161057692308</c:v>
                </c:pt>
                <c:pt idx="10">
                  <c:v>0.0458233173076923</c:v>
                </c:pt>
                <c:pt idx="11">
                  <c:v>0.0518329326923077</c:v>
                </c:pt>
                <c:pt idx="12">
                  <c:v>0.0563401442307692</c:v>
                </c:pt>
                <c:pt idx="13">
                  <c:v>0.0600961538461539</c:v>
                </c:pt>
                <c:pt idx="14">
                  <c:v>0.0646033653846154</c:v>
                </c:pt>
                <c:pt idx="15">
                  <c:v>0.068359375</c:v>
                </c:pt>
                <c:pt idx="16">
                  <c:v>0.0728665865384615</c:v>
                </c:pt>
                <c:pt idx="17">
                  <c:v>0.078125</c:v>
                </c:pt>
                <c:pt idx="18">
                  <c:v>0.0796274038461539</c:v>
                </c:pt>
                <c:pt idx="19">
                  <c:v>0.0818810096153846</c:v>
                </c:pt>
                <c:pt idx="20">
                  <c:v>0.0871394230769231</c:v>
                </c:pt>
                <c:pt idx="21">
                  <c:v>0.0916466346153846</c:v>
                </c:pt>
                <c:pt idx="22">
                  <c:v>0.0931490384615385</c:v>
                </c:pt>
                <c:pt idx="23">
                  <c:v>0.0946514423076923</c:v>
                </c:pt>
                <c:pt idx="24">
                  <c:v>0.09765625</c:v>
                </c:pt>
                <c:pt idx="25">
                  <c:v>0.0969050480769231</c:v>
                </c:pt>
                <c:pt idx="26">
                  <c:v/>
                </c:pt>
                <c:pt idx="27">
                  <c:v/>
                </c:pt>
                <c:pt idx="28">
                  <c:v/>
                </c:pt>
                <c:pt idx="29">
                  <c:v/>
                </c:pt>
                <c:pt idx="30">
                  <c:v/>
                </c:pt>
                <c:pt idx="31">
                  <c:v/>
                </c:pt>
                <c:pt idx="32">
                  <c:v/>
                </c:pt>
                <c:pt idx="33">
                  <c:v/>
                </c:pt>
                <c:pt idx="34">
                  <c:v/>
                </c:pt>
                <c:pt idx="35">
                  <c:v/>
                </c:pt>
                <c:pt idx="36">
                  <c:v/>
                </c:pt>
                <c:pt idx="37">
                  <c:v/>
                </c:pt>
                <c:pt idx="38">
                  <c:v/>
                </c:pt>
                <c:pt idx="39">
                  <c:v/>
                </c:pt>
                <c:pt idx="40">
                  <c:v/>
                </c:pt>
                <c:pt idx="41">
                  <c:v/>
                </c:pt>
                <c:pt idx="42">
                  <c:v/>
                </c:pt>
                <c:pt idx="43">
                  <c:v/>
                </c:pt>
                <c:pt idx="44">
                  <c:v/>
                </c:pt>
                <c:pt idx="45">
                  <c:v/>
                </c:pt>
                <c:pt idx="46">
                  <c:v/>
                </c:pt>
                <c:pt idx="47">
                  <c:v/>
                </c:pt>
                <c:pt idx="48">
                  <c:v/>
                </c:pt>
                <c:pt idx="49">
                  <c:v/>
                </c:pt>
                <c:pt idx="50">
                  <c:v/>
                </c:pt>
                <c:pt idx="51">
                  <c:v/>
                </c:pt>
                <c:pt idx="52">
                  <c:v/>
                </c:pt>
                <c:pt idx="53">
                  <c:v/>
                </c:pt>
                <c:pt idx="54">
                  <c:v/>
                </c:pt>
                <c:pt idx="55">
                  <c:v/>
                </c:pt>
              </c:numCache>
            </c:numRef>
          </c:val>
          <c:smooth val="1"/>
        </c:ser>
        <c:ser>
          <c:idx val="22"/>
          <c:order val="22"/>
          <c:tx>
            <c:strRef>
              <c:f>FSR!$B$91</c:f>
              <c:strCache>
                <c:ptCount val="1"/>
                <c:pt idx="0">
                  <c:v>TRY23</c:v>
                </c:pt>
              </c:strCache>
            </c:strRef>
          </c:tx>
          <c:spPr>
            <a:solidFill>
              <a:srgbClr val="c5000b"/>
            </a:solidFill>
            <a:ln w="28800">
              <a:solidFill>
                <a:srgbClr val="c5000b"/>
              </a:solidFill>
              <a:round/>
            </a:ln>
          </c:spPr>
          <c:marker>
            <c:symbol val="none"/>
          </c:marker>
          <c:dLbls>
            <c:numFmt formatCode="General" sourceLinked="1"/>
            <c:dLblPos val="r"/>
            <c:showLegendKey val="0"/>
            <c:showVal val="0"/>
            <c:showCatName val="0"/>
            <c:showSerName val="0"/>
            <c:showPercent val="0"/>
            <c:showLeaderLines val="0"/>
          </c:dLbls>
          <c:val>
            <c:numRef>
              <c:f>FSR!$C$91:$BF$91</c:f>
              <c:numCache>
                <c:formatCode>General</c:formatCode>
                <c:ptCount val="56"/>
                <c:pt idx="0">
                  <c:v>0.00826322115384615</c:v>
                </c:pt>
                <c:pt idx="1">
                  <c:v>0.0112680288461538</c:v>
                </c:pt>
                <c:pt idx="2">
                  <c:v>0.0127704326923077</c:v>
                </c:pt>
                <c:pt idx="3">
                  <c:v>0.0127704326923077</c:v>
                </c:pt>
                <c:pt idx="4">
                  <c:v>0.0150240384615385</c:v>
                </c:pt>
                <c:pt idx="5">
                  <c:v>0.0165264423076923</c:v>
                </c:pt>
                <c:pt idx="6">
                  <c:v>0.0165264423076923</c:v>
                </c:pt>
                <c:pt idx="7">
                  <c:v>0.0172776442307692</c:v>
                </c:pt>
                <c:pt idx="8">
                  <c:v>0.01953125</c:v>
                </c:pt>
                <c:pt idx="9">
                  <c:v>0.0217848557692308</c:v>
                </c:pt>
                <c:pt idx="10">
                  <c:v>0.0225360576923077</c:v>
                </c:pt>
                <c:pt idx="11">
                  <c:v>0.0270432692307692</c:v>
                </c:pt>
                <c:pt idx="12">
                  <c:v>0.029296875</c:v>
                </c:pt>
                <c:pt idx="13">
                  <c:v>0.0307992788461538</c:v>
                </c:pt>
                <c:pt idx="14">
                  <c:v>0.0353064903846154</c:v>
                </c:pt>
                <c:pt idx="15">
                  <c:v>0.0368088942307692</c:v>
                </c:pt>
                <c:pt idx="16">
                  <c:v>0.0435697115384615</c:v>
                </c:pt>
                <c:pt idx="17">
                  <c:v>0.0428185096153846</c:v>
                </c:pt>
                <c:pt idx="18">
                  <c:v/>
                </c:pt>
                <c:pt idx="19">
                  <c:v/>
                </c:pt>
                <c:pt idx="20">
                  <c:v/>
                </c:pt>
                <c:pt idx="21">
                  <c:v/>
                </c:pt>
                <c:pt idx="22">
                  <c:v/>
                </c:pt>
                <c:pt idx="23">
                  <c:v/>
                </c:pt>
                <c:pt idx="24">
                  <c:v/>
                </c:pt>
                <c:pt idx="25">
                  <c:v/>
                </c:pt>
                <c:pt idx="26">
                  <c:v/>
                </c:pt>
                <c:pt idx="27">
                  <c:v/>
                </c:pt>
                <c:pt idx="28">
                  <c:v/>
                </c:pt>
                <c:pt idx="29">
                  <c:v/>
                </c:pt>
                <c:pt idx="30">
                  <c:v/>
                </c:pt>
                <c:pt idx="31">
                  <c:v/>
                </c:pt>
                <c:pt idx="32">
                  <c:v/>
                </c:pt>
                <c:pt idx="33">
                  <c:v/>
                </c:pt>
                <c:pt idx="34">
                  <c:v/>
                </c:pt>
                <c:pt idx="35">
                  <c:v/>
                </c:pt>
                <c:pt idx="36">
                  <c:v/>
                </c:pt>
                <c:pt idx="37">
                  <c:v/>
                </c:pt>
                <c:pt idx="38">
                  <c:v/>
                </c:pt>
                <c:pt idx="39">
                  <c:v/>
                </c:pt>
                <c:pt idx="40">
                  <c:v/>
                </c:pt>
                <c:pt idx="41">
                  <c:v/>
                </c:pt>
                <c:pt idx="42">
                  <c:v/>
                </c:pt>
                <c:pt idx="43">
                  <c:v/>
                </c:pt>
                <c:pt idx="44">
                  <c:v/>
                </c:pt>
                <c:pt idx="45">
                  <c:v/>
                </c:pt>
                <c:pt idx="46">
                  <c:v/>
                </c:pt>
                <c:pt idx="47">
                  <c:v/>
                </c:pt>
                <c:pt idx="48">
                  <c:v/>
                </c:pt>
                <c:pt idx="49">
                  <c:v/>
                </c:pt>
                <c:pt idx="50">
                  <c:v/>
                </c:pt>
                <c:pt idx="51">
                  <c:v/>
                </c:pt>
                <c:pt idx="52">
                  <c:v/>
                </c:pt>
                <c:pt idx="53">
                  <c:v/>
                </c:pt>
                <c:pt idx="54">
                  <c:v/>
                </c:pt>
                <c:pt idx="55">
                  <c:v/>
                </c:pt>
              </c:numCache>
            </c:numRef>
          </c:val>
          <c:smooth val="1"/>
        </c:ser>
        <c:ser>
          <c:idx val="23"/>
          <c:order val="23"/>
          <c:tx>
            <c:strRef>
              <c:f>FSR!$B$92</c:f>
              <c:strCache>
                <c:ptCount val="1"/>
                <c:pt idx="0">
                  <c:v>TRY24</c:v>
                </c:pt>
              </c:strCache>
            </c:strRef>
          </c:tx>
          <c:spPr>
            <a:solidFill>
              <a:srgbClr val="0084d1"/>
            </a:solidFill>
            <a:ln w="28800">
              <a:solidFill>
                <a:srgbClr val="0084d1"/>
              </a:solidFill>
              <a:round/>
            </a:ln>
          </c:spPr>
          <c:marker>
            <c:symbol val="none"/>
          </c:marker>
          <c:dLbls>
            <c:numFmt formatCode="General" sourceLinked="1"/>
            <c:dLblPos val="r"/>
            <c:showLegendKey val="0"/>
            <c:showVal val="0"/>
            <c:showCatName val="0"/>
            <c:showSerName val="0"/>
            <c:showPercent val="0"/>
            <c:showLeaderLines val="0"/>
          </c:dLbls>
          <c:val>
            <c:numRef>
              <c:f>FSR!$C$92:$BF$92</c:f>
              <c:numCache>
                <c:formatCode>General</c:formatCode>
                <c:ptCount val="56"/>
                <c:pt idx="0">
                  <c:v>0.0120192307692308</c:v>
                </c:pt>
                <c:pt idx="1">
                  <c:v>0.0150240384615385</c:v>
                </c:pt>
                <c:pt idx="2">
                  <c:v>0.0172776442307692</c:v>
                </c:pt>
                <c:pt idx="3">
                  <c:v>0.0187800480769231</c:v>
                </c:pt>
                <c:pt idx="4">
                  <c:v>0.0217848557692308</c:v>
                </c:pt>
                <c:pt idx="5">
                  <c:v>0.0240384615384615</c:v>
                </c:pt>
                <c:pt idx="6">
                  <c:v>0.029296875</c:v>
                </c:pt>
                <c:pt idx="7">
                  <c:v>0.0300480769230769</c:v>
                </c:pt>
                <c:pt idx="8">
                  <c:v>0.0360576923076923</c:v>
                </c:pt>
                <c:pt idx="9">
                  <c:v>0.0368088942307692</c:v>
                </c:pt>
                <c:pt idx="10">
                  <c:v>0.0383112980769231</c:v>
                </c:pt>
                <c:pt idx="11">
                  <c:v>0.0435697115384615</c:v>
                </c:pt>
                <c:pt idx="12">
                  <c:v>0.0435697115384615</c:v>
                </c:pt>
                <c:pt idx="13">
                  <c:v>0.0458233173076923</c:v>
                </c:pt>
                <c:pt idx="14">
                  <c:v>0.0480769230769231</c:v>
                </c:pt>
                <c:pt idx="15">
                  <c:v>0.0548377403846154</c:v>
                </c:pt>
                <c:pt idx="16">
                  <c:v>0.0578425480769231</c:v>
                </c:pt>
                <c:pt idx="17">
                  <c:v>0.0600961538461539</c:v>
                </c:pt>
                <c:pt idx="18">
                  <c:v>0.0608473557692308</c:v>
                </c:pt>
                <c:pt idx="19">
                  <c:v>0.0646033653846154</c:v>
                </c:pt>
                <c:pt idx="20">
                  <c:v>0.0691105769230769</c:v>
                </c:pt>
                <c:pt idx="21">
                  <c:v>0.0706129807692308</c:v>
                </c:pt>
                <c:pt idx="22">
                  <c:v>0.0721153846153846</c:v>
                </c:pt>
                <c:pt idx="23">
                  <c:v>0.0758713942307692</c:v>
                </c:pt>
                <c:pt idx="24">
                  <c:v>0.078125</c:v>
                </c:pt>
                <c:pt idx="25">
                  <c:v>0.0818810096153846</c:v>
                </c:pt>
                <c:pt idx="26">
                  <c:v>0.0833834134615385</c:v>
                </c:pt>
                <c:pt idx="27">
                  <c:v>0.0863882211538462</c:v>
                </c:pt>
                <c:pt idx="28">
                  <c:v>0.0871394230769231</c:v>
                </c:pt>
                <c:pt idx="29">
                  <c:v>0.0886418269230769</c:v>
                </c:pt>
                <c:pt idx="30">
                  <c:v>0.0908954326923077</c:v>
                </c:pt>
                <c:pt idx="31">
                  <c:v>0.0946514423076923</c:v>
                </c:pt>
                <c:pt idx="32">
                  <c:v>0.0991586538461539</c:v>
                </c:pt>
                <c:pt idx="33">
                  <c:v>0.0991586538461539</c:v>
                </c:pt>
                <c:pt idx="34">
                  <c:v>0.101412259615385</c:v>
                </c:pt>
                <c:pt idx="35">
                  <c:v>0.105168269230769</c:v>
                </c:pt>
                <c:pt idx="36">
                  <c:v>0.106670673076923</c:v>
                </c:pt>
                <c:pt idx="37">
                  <c:v>0.111929086538462</c:v>
                </c:pt>
                <c:pt idx="38">
                  <c:v>0.113431490384615</c:v>
                </c:pt>
                <c:pt idx="39">
                  <c:v>0.1171875</c:v>
                </c:pt>
                <c:pt idx="40">
                  <c:v>0.119441105769231</c:v>
                </c:pt>
                <c:pt idx="41">
                  <c:v>0.122445913461538</c:v>
                </c:pt>
                <c:pt idx="42">
                  <c:v>0.123948317307692</c:v>
                </c:pt>
                <c:pt idx="43">
                  <c:v>0.126201923076923</c:v>
                </c:pt>
                <c:pt idx="44">
                  <c:v>0.129957932692308</c:v>
                </c:pt>
                <c:pt idx="45">
                  <c:v>0.135216346153846</c:v>
                </c:pt>
                <c:pt idx="46">
                  <c:v>0.134465144230769</c:v>
                </c:pt>
                <c:pt idx="47">
                  <c:v/>
                </c:pt>
                <c:pt idx="48">
                  <c:v/>
                </c:pt>
                <c:pt idx="49">
                  <c:v/>
                </c:pt>
                <c:pt idx="50">
                  <c:v/>
                </c:pt>
                <c:pt idx="51">
                  <c:v/>
                </c:pt>
                <c:pt idx="52">
                  <c:v/>
                </c:pt>
                <c:pt idx="53">
                  <c:v/>
                </c:pt>
                <c:pt idx="54">
                  <c:v/>
                </c:pt>
                <c:pt idx="55">
                  <c:v/>
                </c:pt>
              </c:numCache>
            </c:numRef>
          </c:val>
          <c:smooth val="1"/>
        </c:ser>
        <c:ser>
          <c:idx val="24"/>
          <c:order val="24"/>
          <c:tx>
            <c:strRef>
              <c:f>FSR!$B$93</c:f>
              <c:strCache>
                <c:ptCount val="1"/>
                <c:pt idx="0">
                  <c:v>TRY25</c:v>
                </c:pt>
              </c:strCache>
            </c:strRef>
          </c:tx>
          <c:spPr>
            <a:solidFill>
              <a:srgbClr val="004586"/>
            </a:solidFill>
            <a:ln w="28800">
              <a:solidFill>
                <a:srgbClr val="004586"/>
              </a:solidFill>
              <a:round/>
            </a:ln>
          </c:spPr>
          <c:marker>
            <c:symbol val="none"/>
          </c:marker>
          <c:dLbls>
            <c:numFmt formatCode="General" sourceLinked="1"/>
            <c:dLblPos val="r"/>
            <c:showLegendKey val="0"/>
            <c:showVal val="0"/>
            <c:showCatName val="0"/>
            <c:showSerName val="0"/>
            <c:showPercent val="0"/>
            <c:showLeaderLines val="0"/>
          </c:dLbls>
          <c:val>
            <c:numRef>
              <c:f>FSR!$C$93:$BF$93</c:f>
              <c:numCache>
                <c:formatCode>General</c:formatCode>
                <c:ptCount val="56"/>
                <c:pt idx="0">
                  <c:v>0.00751201923076923</c:v>
                </c:pt>
                <c:pt idx="1">
                  <c:v>0.00826322115384615</c:v>
                </c:pt>
                <c:pt idx="2">
                  <c:v>0.0105168269230769</c:v>
                </c:pt>
                <c:pt idx="3">
                  <c:v>0.0112680288461538</c:v>
                </c:pt>
                <c:pt idx="4">
                  <c:v>0.0135216346153846</c:v>
                </c:pt>
                <c:pt idx="5">
                  <c:v>0.0165264423076923</c:v>
                </c:pt>
                <c:pt idx="6">
                  <c:v>0.0165264423076923</c:v>
                </c:pt>
                <c:pt idx="7">
                  <c:v>0.01953125</c:v>
                </c:pt>
                <c:pt idx="8">
                  <c:v>0.0262920673076923</c:v>
                </c:pt>
                <c:pt idx="9">
                  <c:v>0.0307992788461538</c:v>
                </c:pt>
                <c:pt idx="10">
                  <c:v>0.0338040865384615</c:v>
                </c:pt>
                <c:pt idx="11">
                  <c:v>0.0375600961538462</c:v>
                </c:pt>
                <c:pt idx="12">
                  <c:v>0.0390625</c:v>
                </c:pt>
                <c:pt idx="13">
                  <c:v>0.0413161057692308</c:v>
                </c:pt>
                <c:pt idx="14">
                  <c:v>0.0435697115384615</c:v>
                </c:pt>
                <c:pt idx="15">
                  <c:v>0.048828125</c:v>
                </c:pt>
                <c:pt idx="16">
                  <c:v>0.0510817307692308</c:v>
                </c:pt>
                <c:pt idx="17">
                  <c:v>0.0540865384615385</c:v>
                </c:pt>
                <c:pt idx="18">
                  <c:v>0.0548377403846154</c:v>
                </c:pt>
                <c:pt idx="19">
                  <c:v>0.0578425480769231</c:v>
                </c:pt>
                <c:pt idx="20">
                  <c:v>0.0615985576923077</c:v>
                </c:pt>
                <c:pt idx="21">
                  <c:v>0.0638521634615385</c:v>
                </c:pt>
                <c:pt idx="22">
                  <c:v>0.0691105769230769</c:v>
                </c:pt>
                <c:pt idx="23">
                  <c:v>0.0713641826923077</c:v>
                </c:pt>
                <c:pt idx="24">
                  <c:v>0.0758713942307692</c:v>
                </c:pt>
                <c:pt idx="25">
                  <c:v>0.0773737980769231</c:v>
                </c:pt>
                <c:pt idx="26">
                  <c:v>0.0811298076923077</c:v>
                </c:pt>
                <c:pt idx="27">
                  <c:v>0.0826322115384615</c:v>
                </c:pt>
                <c:pt idx="28">
                  <c:v>0.0856370192307692</c:v>
                </c:pt>
                <c:pt idx="29">
                  <c:v>0.0871394230769231</c:v>
                </c:pt>
                <c:pt idx="30">
                  <c:v>0.0908954326923077</c:v>
                </c:pt>
                <c:pt idx="31">
                  <c:v>0.0946514423076923</c:v>
                </c:pt>
                <c:pt idx="32">
                  <c:v>0.0946514423076923</c:v>
                </c:pt>
                <c:pt idx="33">
                  <c:v>0.0984074519230769</c:v>
                </c:pt>
                <c:pt idx="34">
                  <c:v>0.101412259615385</c:v>
                </c:pt>
                <c:pt idx="35">
                  <c:v>0.103665865384615</c:v>
                </c:pt>
                <c:pt idx="36">
                  <c:v>0.105919471153846</c:v>
                </c:pt>
                <c:pt idx="37">
                  <c:v>0.107421875</c:v>
                </c:pt>
                <c:pt idx="38">
                  <c:v>0.107421875</c:v>
                </c:pt>
                <c:pt idx="39">
                  <c:v>0.108924278846154</c:v>
                </c:pt>
                <c:pt idx="40">
                  <c:v>0.110426682692308</c:v>
                </c:pt>
                <c:pt idx="41">
                  <c:v>0.111929086538462</c:v>
                </c:pt>
                <c:pt idx="42">
                  <c:v>0.111929086538462</c:v>
                </c:pt>
                <c:pt idx="43">
                  <c:v>0.113431490384615</c:v>
                </c:pt>
                <c:pt idx="44">
                  <c:v>0.115685096153846</c:v>
                </c:pt>
                <c:pt idx="45">
                  <c:v>0.1171875</c:v>
                </c:pt>
                <c:pt idx="46">
                  <c:v>0.1171875</c:v>
                </c:pt>
                <c:pt idx="47">
                  <c:v>0.119441105769231</c:v>
                </c:pt>
                <c:pt idx="48">
                  <c:v>0.121694711538462</c:v>
                </c:pt>
                <c:pt idx="49">
                  <c:v>0.121694711538462</c:v>
                </c:pt>
                <c:pt idx="50">
                  <c:v>0.123948317307692</c:v>
                </c:pt>
                <c:pt idx="51">
                  <c:v>0.123197115384615</c:v>
                </c:pt>
                <c:pt idx="52">
                  <c:v/>
                </c:pt>
                <c:pt idx="53">
                  <c:v/>
                </c:pt>
                <c:pt idx="54">
                  <c:v/>
                </c:pt>
                <c:pt idx="55">
                  <c:v/>
                </c:pt>
              </c:numCache>
            </c:numRef>
          </c:val>
          <c:smooth val="1"/>
        </c:ser>
        <c:ser>
          <c:idx val="25"/>
          <c:order val="25"/>
          <c:tx>
            <c:strRef>
              <c:f>FSR!$B$94</c:f>
              <c:strCache>
                <c:ptCount val="1"/>
                <c:pt idx="0">
                  <c:v>TRY26</c:v>
                </c:pt>
              </c:strCache>
            </c:strRef>
          </c:tx>
          <c:spPr>
            <a:solidFill>
              <a:srgbClr val="ff420e"/>
            </a:solidFill>
            <a:ln w="28800">
              <a:solidFill>
                <a:srgbClr val="ff420e"/>
              </a:solidFill>
              <a:round/>
            </a:ln>
          </c:spPr>
          <c:marker>
            <c:symbol val="none"/>
          </c:marker>
          <c:dLbls>
            <c:numFmt formatCode="General" sourceLinked="1"/>
            <c:dLblPos val="r"/>
            <c:showLegendKey val="0"/>
            <c:showVal val="0"/>
            <c:showCatName val="0"/>
            <c:showSerName val="0"/>
            <c:showPercent val="0"/>
            <c:showLeaderLines val="0"/>
          </c:dLbls>
          <c:val>
            <c:numRef>
              <c:f>FSR!$C$94:$BF$94</c:f>
              <c:numCache>
                <c:formatCode>General</c:formatCode>
                <c:ptCount val="56"/>
                <c:pt idx="0">
                  <c:v>0.0225360576923077</c:v>
                </c:pt>
                <c:pt idx="1">
                  <c:v>0.0240384615384615</c:v>
                </c:pt>
                <c:pt idx="2">
                  <c:v>0.029296875</c:v>
                </c:pt>
                <c:pt idx="3">
                  <c:v>0.0330528846153846</c:v>
                </c:pt>
                <c:pt idx="4">
                  <c:v>0.0428185096153846</c:v>
                </c:pt>
                <c:pt idx="5">
                  <c:v>0.048828125</c:v>
                </c:pt>
                <c:pt idx="6">
                  <c:v>0.0578425480769231</c:v>
                </c:pt>
                <c:pt idx="7">
                  <c:v>0.0653545673076923</c:v>
                </c:pt>
                <c:pt idx="8">
                  <c:v>0.0676081730769231</c:v>
                </c:pt>
                <c:pt idx="9">
                  <c:v>0.0713641826923077</c:v>
                </c:pt>
                <c:pt idx="10">
                  <c:v>0.0751201923076923</c:v>
                </c:pt>
                <c:pt idx="11">
                  <c:v>0.0848858173076923</c:v>
                </c:pt>
                <c:pt idx="12">
                  <c:v>0.0901442307692308</c:v>
                </c:pt>
                <c:pt idx="13">
                  <c:v>0.09765625</c:v>
                </c:pt>
                <c:pt idx="14">
                  <c:v>0.104417067307692</c:v>
                </c:pt>
                <c:pt idx="15">
                  <c:v>0.111177884615385</c:v>
                </c:pt>
                <c:pt idx="16">
                  <c:v>0.117938701923077</c:v>
                </c:pt>
                <c:pt idx="17">
                  <c:v>0.125450721153846</c:v>
                </c:pt>
                <c:pt idx="18">
                  <c:v>0.129206730769231</c:v>
                </c:pt>
                <c:pt idx="19">
                  <c:v>0.131460336538462</c:v>
                </c:pt>
                <c:pt idx="20">
                  <c:v>0.138972355769231</c:v>
                </c:pt>
                <c:pt idx="21">
                  <c:v>0.145733173076923</c:v>
                </c:pt>
                <c:pt idx="22">
                  <c:v>0.147986778846154</c:v>
                </c:pt>
                <c:pt idx="23">
                  <c:v>0.155498798076923</c:v>
                </c:pt>
                <c:pt idx="24">
                  <c:v>0.157001201923077</c:v>
                </c:pt>
                <c:pt idx="25">
                  <c:v>0.159254807692308</c:v>
                </c:pt>
                <c:pt idx="26">
                  <c:v>0.165264423076923</c:v>
                </c:pt>
                <c:pt idx="27">
                  <c:v>0.166766826923077</c:v>
                </c:pt>
                <c:pt idx="28">
                  <c:v>0.164513221153846</c:v>
                </c:pt>
                <c:pt idx="29">
                  <c:v/>
                </c:pt>
                <c:pt idx="30">
                  <c:v/>
                </c:pt>
                <c:pt idx="31">
                  <c:v/>
                </c:pt>
                <c:pt idx="32">
                  <c:v/>
                </c:pt>
                <c:pt idx="33">
                  <c:v/>
                </c:pt>
                <c:pt idx="34">
                  <c:v/>
                </c:pt>
                <c:pt idx="35">
                  <c:v/>
                </c:pt>
                <c:pt idx="36">
                  <c:v/>
                </c:pt>
                <c:pt idx="37">
                  <c:v/>
                </c:pt>
                <c:pt idx="38">
                  <c:v/>
                </c:pt>
                <c:pt idx="39">
                  <c:v/>
                </c:pt>
                <c:pt idx="40">
                  <c:v/>
                </c:pt>
                <c:pt idx="41">
                  <c:v/>
                </c:pt>
                <c:pt idx="42">
                  <c:v/>
                </c:pt>
                <c:pt idx="43">
                  <c:v/>
                </c:pt>
                <c:pt idx="44">
                  <c:v/>
                </c:pt>
                <c:pt idx="45">
                  <c:v/>
                </c:pt>
                <c:pt idx="46">
                  <c:v/>
                </c:pt>
                <c:pt idx="47">
                  <c:v/>
                </c:pt>
                <c:pt idx="48">
                  <c:v/>
                </c:pt>
                <c:pt idx="49">
                  <c:v/>
                </c:pt>
                <c:pt idx="50">
                  <c:v/>
                </c:pt>
                <c:pt idx="51">
                  <c:v/>
                </c:pt>
                <c:pt idx="52">
                  <c:v/>
                </c:pt>
                <c:pt idx="53">
                  <c:v/>
                </c:pt>
                <c:pt idx="54">
                  <c:v/>
                </c:pt>
                <c:pt idx="55">
                  <c:v/>
                </c:pt>
              </c:numCache>
            </c:numRef>
          </c:val>
          <c:smooth val="1"/>
        </c:ser>
        <c:ser>
          <c:idx val="26"/>
          <c:order val="26"/>
          <c:tx>
            <c:strRef>
              <c:f>FSR!$B$95</c:f>
              <c:strCache>
                <c:ptCount val="1"/>
                <c:pt idx="0">
                  <c:v>TRY27</c:v>
                </c:pt>
              </c:strCache>
            </c:strRef>
          </c:tx>
          <c:spPr>
            <a:solidFill>
              <a:srgbClr val="ffd320"/>
            </a:solidFill>
            <a:ln w="28800">
              <a:solidFill>
                <a:srgbClr val="ffd320"/>
              </a:solidFill>
              <a:round/>
            </a:ln>
          </c:spPr>
          <c:marker>
            <c:symbol val="none"/>
          </c:marker>
          <c:dLbls>
            <c:numFmt formatCode="General" sourceLinked="1"/>
            <c:dLblPos val="r"/>
            <c:showLegendKey val="0"/>
            <c:showVal val="0"/>
            <c:showCatName val="0"/>
            <c:showSerName val="0"/>
            <c:showPercent val="0"/>
            <c:showLeaderLines val="0"/>
          </c:dLbls>
          <c:val>
            <c:numRef>
              <c:f>FSR!$C$95:$BF$95</c:f>
              <c:numCache>
                <c:formatCode>General</c:formatCode>
                <c:ptCount val="56"/>
                <c:pt idx="0">
                  <c:v>0.0232872596153846</c:v>
                </c:pt>
                <c:pt idx="1">
                  <c:v>0.0338040865384615</c:v>
                </c:pt>
                <c:pt idx="2">
                  <c:v>0.0390625</c:v>
                </c:pt>
                <c:pt idx="3">
                  <c:v>0.0420673076923077</c:v>
                </c:pt>
                <c:pt idx="4">
                  <c:v>0.0473257211538462</c:v>
                </c:pt>
                <c:pt idx="5">
                  <c:v>0.0563401442307692</c:v>
                </c:pt>
                <c:pt idx="6">
                  <c:v>0.0653545673076923</c:v>
                </c:pt>
                <c:pt idx="7">
                  <c:v>0.0668569711538462</c:v>
                </c:pt>
                <c:pt idx="8">
                  <c:v>0.0796274038461539</c:v>
                </c:pt>
                <c:pt idx="9">
                  <c:v>0.087890625</c:v>
                </c:pt>
                <c:pt idx="10">
                  <c:v>0.0939002403846154</c:v>
                </c:pt>
                <c:pt idx="11">
                  <c:v>0.0954026442307692</c:v>
                </c:pt>
                <c:pt idx="12">
                  <c:v>0.0999098557692308</c:v>
                </c:pt>
                <c:pt idx="13">
                  <c:v>0.108173076923077</c:v>
                </c:pt>
                <c:pt idx="14">
                  <c:v>0.114933894230769</c:v>
                </c:pt>
                <c:pt idx="15">
                  <c:v>0.120943509615385</c:v>
                </c:pt>
                <c:pt idx="16">
                  <c:v>0.126201923076923</c:v>
                </c:pt>
                <c:pt idx="17">
                  <c:v>0.129206730769231</c:v>
                </c:pt>
                <c:pt idx="18">
                  <c:v>0.132962740384615</c:v>
                </c:pt>
                <c:pt idx="19">
                  <c:v>0.138221153846154</c:v>
                </c:pt>
                <c:pt idx="20">
                  <c:v>0.144230769230769</c:v>
                </c:pt>
                <c:pt idx="21">
                  <c:v>0.150240384615385</c:v>
                </c:pt>
                <c:pt idx="22">
                  <c:v>0.155498798076923</c:v>
                </c:pt>
                <c:pt idx="23">
                  <c:v>0.159254807692308</c:v>
                </c:pt>
                <c:pt idx="24">
                  <c:v>0.164513221153846</c:v>
                </c:pt>
                <c:pt idx="25">
                  <c:v>0.169771634615385</c:v>
                </c:pt>
                <c:pt idx="26">
                  <c:v>0.172025240384615</c:v>
                </c:pt>
                <c:pt idx="27">
                  <c:v>0.177283653846154</c:v>
                </c:pt>
                <c:pt idx="28">
                  <c:v>0.181790865384615</c:v>
                </c:pt>
                <c:pt idx="29">
                  <c:v>0.184795673076923</c:v>
                </c:pt>
                <c:pt idx="30">
                  <c:v>0.186298076923077</c:v>
                </c:pt>
                <c:pt idx="31">
                  <c:v>0.190054086538462</c:v>
                </c:pt>
                <c:pt idx="32">
                  <c:v>0.190805288461538</c:v>
                </c:pt>
                <c:pt idx="33">
                  <c:v>0.194561298076923</c:v>
                </c:pt>
                <c:pt idx="34">
                  <c:v>0.1953125</c:v>
                </c:pt>
                <c:pt idx="35">
                  <c:v>0.199068509615385</c:v>
                </c:pt>
                <c:pt idx="36">
                  <c:v>0.201657083333333</c:v>
                </c:pt>
                <c:pt idx="37">
                  <c:v>0.2081675</c:v>
                </c:pt>
                <c:pt idx="38">
                  <c:v>0.212507777777778</c:v>
                </c:pt>
                <c:pt idx="39">
                  <c:v>0.214677916666667</c:v>
                </c:pt>
                <c:pt idx="40">
                  <c:v>0.216848055555555</c:v>
                </c:pt>
                <c:pt idx="41">
                  <c:v>0.225528611111111</c:v>
                </c:pt>
                <c:pt idx="42">
                  <c:v>0.22769875</c:v>
                </c:pt>
                <c:pt idx="43">
                  <c:v>0.234209166666667</c:v>
                </c:pt>
                <c:pt idx="44">
                  <c:v>0.234209166666667</c:v>
                </c:pt>
                <c:pt idx="45">
                  <c:v>0.236379305555555</c:v>
                </c:pt>
                <c:pt idx="46">
                  <c:v>0.238549444444444</c:v>
                </c:pt>
                <c:pt idx="47">
                  <c:v>0.238549444444444</c:v>
                </c:pt>
                <c:pt idx="48">
                  <c:v>0.242889722222222</c:v>
                </c:pt>
                <c:pt idx="49">
                  <c:v>0.24723</c:v>
                </c:pt>
                <c:pt idx="50">
                  <c:v>0.24723</c:v>
                </c:pt>
                <c:pt idx="51">
                  <c:v>0.251570277777778</c:v>
                </c:pt>
                <c:pt idx="52">
                  <c:v>0.253740416666667</c:v>
                </c:pt>
                <c:pt idx="53">
                  <c:v>0.255910555555555</c:v>
                </c:pt>
                <c:pt idx="54">
                  <c:v>0.260250833333333</c:v>
                </c:pt>
                <c:pt idx="55">
                  <c:v>0.253740416666667</c:v>
                </c:pt>
              </c:numCache>
            </c:numRef>
          </c:val>
          <c:smooth val="1"/>
        </c:ser>
        <c:ser>
          <c:idx val="27"/>
          <c:order val="27"/>
          <c:tx>
            <c:strRef>
              <c:f>FSR!$B$96</c:f>
              <c:strCache>
                <c:ptCount val="1"/>
                <c:pt idx="0">
                  <c:v>TRY28</c:v>
                </c:pt>
              </c:strCache>
            </c:strRef>
          </c:tx>
          <c:spPr>
            <a:solidFill>
              <a:srgbClr val="579d1c"/>
            </a:solidFill>
            <a:ln w="28800">
              <a:solidFill>
                <a:srgbClr val="579d1c"/>
              </a:solidFill>
              <a:round/>
            </a:ln>
          </c:spPr>
          <c:marker>
            <c:symbol val="none"/>
          </c:marker>
          <c:dLbls>
            <c:numFmt formatCode="General" sourceLinked="1"/>
            <c:dLblPos val="r"/>
            <c:showLegendKey val="0"/>
            <c:showVal val="0"/>
            <c:showCatName val="0"/>
            <c:showSerName val="0"/>
            <c:showPercent val="0"/>
            <c:showLeaderLines val="0"/>
          </c:dLbls>
          <c:val>
            <c:numRef>
              <c:f>FSR!$C$96:$BF$96</c:f>
              <c:numCache>
                <c:formatCode>General</c:formatCode>
                <c:ptCount val="56"/>
                <c:pt idx="0">
                  <c:v>0.0270432692307692</c:v>
                </c:pt>
                <c:pt idx="1">
                  <c:v>0.0428185096153846</c:v>
                </c:pt>
                <c:pt idx="2">
                  <c:v>0.0495793269230769</c:v>
                </c:pt>
                <c:pt idx="3">
                  <c:v>0.0593449519230769</c:v>
                </c:pt>
                <c:pt idx="4">
                  <c:v>0.0743689903846154</c:v>
                </c:pt>
                <c:pt idx="5">
                  <c:v>0.0788762019230769</c:v>
                </c:pt>
                <c:pt idx="6">
                  <c:v>0.0893930288461539</c:v>
                </c:pt>
                <c:pt idx="7">
                  <c:v>0.101412259615385</c:v>
                </c:pt>
                <c:pt idx="8">
                  <c:v>0.111929086538462</c:v>
                </c:pt>
                <c:pt idx="9">
                  <c:v>0.120192307692308</c:v>
                </c:pt>
                <c:pt idx="10">
                  <c:v>0.134465144230769</c:v>
                </c:pt>
                <c:pt idx="11">
                  <c:v>0.141977163461538</c:v>
                </c:pt>
                <c:pt idx="12">
                  <c:v>0.152493990384615</c:v>
                </c:pt>
                <c:pt idx="13">
                  <c:v>0.160757211538462</c:v>
                </c:pt>
                <c:pt idx="14">
                  <c:v>0.166015625</c:v>
                </c:pt>
                <c:pt idx="15">
                  <c:v>0.175030048076923</c:v>
                </c:pt>
                <c:pt idx="16">
                  <c:v>0.184044471153846</c:v>
                </c:pt>
                <c:pt idx="17">
                  <c:v>0.187049278846154</c:v>
                </c:pt>
                <c:pt idx="18">
                  <c:v>0.194561298076923</c:v>
                </c:pt>
                <c:pt idx="19">
                  <c:v>0.203827222222222</c:v>
                </c:pt>
                <c:pt idx="20">
                  <c:v>0.22769875</c:v>
                </c:pt>
                <c:pt idx="21">
                  <c:v>0.242889722222222</c:v>
                </c:pt>
                <c:pt idx="22">
                  <c:v>0.258080694444444</c:v>
                </c:pt>
                <c:pt idx="23">
                  <c:v>0.273271666666667</c:v>
                </c:pt>
                <c:pt idx="24">
                  <c:v>0.288462638888889</c:v>
                </c:pt>
                <c:pt idx="25">
                  <c:v>0.299313333333333</c:v>
                </c:pt>
                <c:pt idx="26">
                  <c:v>0.312334166666667</c:v>
                </c:pt>
                <c:pt idx="27">
                  <c:v>0.323184861111111</c:v>
                </c:pt>
                <c:pt idx="28">
                  <c:v>0.336205694444444</c:v>
                </c:pt>
                <c:pt idx="29">
                  <c:v>0.342716111111111</c:v>
                </c:pt>
                <c:pt idx="30">
                  <c:v>0.351396666666667</c:v>
                </c:pt>
                <c:pt idx="31">
                  <c:v>0.353566805555555</c:v>
                </c:pt>
                <c:pt idx="32">
                  <c:v>0.368757777777778</c:v>
                </c:pt>
                <c:pt idx="33">
                  <c:v>0.370927916666667</c:v>
                </c:pt>
                <c:pt idx="34">
                  <c:v>0.379608472222222</c:v>
                </c:pt>
                <c:pt idx="35">
                  <c:v>0.38394875</c:v>
                </c:pt>
                <c:pt idx="36">
                  <c:v>0.392629305555555</c:v>
                </c:pt>
                <c:pt idx="37">
                  <c:v>0.392629305555555</c:v>
                </c:pt>
                <c:pt idx="38">
                  <c:v>0.401309861111111</c:v>
                </c:pt>
                <c:pt idx="39">
                  <c:v>0.40348</c:v>
                </c:pt>
                <c:pt idx="40">
                  <c:v>0.401309861111111</c:v>
                </c:pt>
                <c:pt idx="41">
                  <c:v/>
                </c:pt>
                <c:pt idx="42">
                  <c:v/>
                </c:pt>
                <c:pt idx="43">
                  <c:v/>
                </c:pt>
                <c:pt idx="44">
                  <c:v/>
                </c:pt>
                <c:pt idx="45">
                  <c:v/>
                </c:pt>
                <c:pt idx="46">
                  <c:v/>
                </c:pt>
                <c:pt idx="47">
                  <c:v/>
                </c:pt>
                <c:pt idx="48">
                  <c:v/>
                </c:pt>
                <c:pt idx="49">
                  <c:v/>
                </c:pt>
                <c:pt idx="50">
                  <c:v/>
                </c:pt>
                <c:pt idx="51">
                  <c:v/>
                </c:pt>
                <c:pt idx="52">
                  <c:v/>
                </c:pt>
                <c:pt idx="53">
                  <c:v/>
                </c:pt>
                <c:pt idx="54">
                  <c:v/>
                </c:pt>
                <c:pt idx="55">
                  <c:v/>
                </c:pt>
              </c:numCache>
            </c:numRef>
          </c:val>
          <c:smooth val="1"/>
        </c:ser>
        <c:hiLowLines>
          <c:spPr>
            <a:ln>
              <a:noFill/>
            </a:ln>
          </c:spPr>
        </c:hiLowLines>
        <c:marker val="0"/>
        <c:axId val="93273099"/>
        <c:axId val="44871579"/>
      </c:lineChart>
      <c:catAx>
        <c:axId val="9327309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44871579"/>
        <c:crosses val="autoZero"/>
        <c:auto val="1"/>
        <c:lblAlgn val="ctr"/>
        <c:lblOffset val="100"/>
      </c:catAx>
      <c:valAx>
        <c:axId val="44871579"/>
        <c:scaling>
          <c:orientation val="minMax"/>
        </c:scaling>
        <c:delete val="0"/>
        <c:axPos val="l"/>
        <c:majorGridlines>
          <c:spPr>
            <a:ln>
              <a:solidFill>
                <a:srgbClr val="b3b3b3"/>
              </a:solidFill>
            </a:ln>
          </c:spPr>
        </c:majorGridlines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93273099"/>
        <c:crosses val="autoZero"/>
        <c:crossBetween val="midCat"/>
      </c:valAx>
      <c:spPr>
        <a:noFill/>
        <a:ln>
          <a:solidFill>
            <a:srgbClr val="b3b3b3"/>
          </a:solidFill>
        </a:ln>
      </c:spPr>
    </c:plotArea>
    <c:legend>
      <c:legendPos val="r"/>
      <c:overlay val="0"/>
      <c:spPr>
        <a:noFill/>
        <a:ln>
          <a:noFill/>
        </a:ln>
      </c:spPr>
      <c:txPr>
        <a:bodyPr/>
        <a:lstStyle/>
        <a:p>
          <a:pPr>
            <a:defRPr b="0" sz="1000" spc="-1" strike="noStrike">
              <a:latin typeface="Arial"/>
            </a:defRPr>
          </a:pPr>
        </a:p>
      </c:txPr>
    </c:legend>
    <c:plotVisOnly val="1"/>
    <c:dispBlanksAs val="gap"/>
  </c:chart>
  <c:spPr>
    <a:solidFill>
      <a:srgbClr val="ffffff"/>
    </a:solidFill>
    <a:ln>
      <a:noFill/>
    </a:ln>
  </c:spPr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title>
      <c:tx>
        <c:rich>
          <a:bodyPr rot="0"/>
          <a:lstStyle/>
          <a:p>
            <a:pPr>
              <a:defRPr b="0" sz="1300" spc="-1" strike="noStrike">
                <a:latin typeface="Arial"/>
              </a:defRPr>
            </a:pPr>
            <a:r>
              <a:rPr b="0" sz="1300" spc="-1" strike="noStrike">
                <a:latin typeface="Arial"/>
              </a:rPr>
              <a:t>CRT (ms) per color = f(sample number)</a:t>
            </a:r>
          </a:p>
        </c:rich>
      </c:tx>
      <c:overlay val="0"/>
      <c:spPr>
        <a:noFill/>
        <a:ln>
          <a:noFill/>
        </a:ln>
      </c:spPr>
    </c:title>
    <c:autoTitleDeleted val="0"/>
    <c:plotArea>
      <c:lineChart>
        <c:grouping val="standard"/>
        <c:varyColors val="0"/>
        <c:ser>
          <c:idx val="0"/>
          <c:order val="0"/>
          <c:tx>
            <c:strRef>
              <c:f>CRT!$G$1</c:f>
              <c:strCache>
                <c:ptCount val="1"/>
                <c:pt idx="0">
                  <c:v>R (ms)</c:v>
                </c:pt>
              </c:strCache>
            </c:strRef>
          </c:tx>
          <c:spPr>
            <a:solidFill>
              <a:srgbClr val="ef413d"/>
            </a:solidFill>
            <a:ln w="28800">
              <a:noFill/>
            </a:ln>
          </c:spPr>
          <c:marker>
            <c:symbol val="square"/>
            <c:size val="8"/>
            <c:spPr>
              <a:solidFill>
                <a:srgbClr val="ef413d"/>
              </a:solidFill>
            </c:spPr>
          </c:marker>
          <c:dLbls>
            <c:showLegendKey val="0"/>
            <c:showVal val="0"/>
            <c:showCatName val="0"/>
            <c:showSerName val="0"/>
            <c:showPercent val="0"/>
            <c:showLeaderLines val="0"/>
          </c:dLbls>
          <c:val>
            <c:numRef>
              <c:f>CRT!$G$2:$G$241</c:f>
              <c:numCache>
                <c:formatCode>General</c:formatCode>
                <c:ptCount val="240"/>
                <c:pt idx="0">
                  <c:v/>
                </c:pt>
                <c:pt idx="1">
                  <c:v/>
                </c:pt>
                <c:pt idx="2">
                  <c:v/>
                </c:pt>
                <c:pt idx="3">
                  <c:v/>
                </c:pt>
                <c:pt idx="4">
                  <c:v>340</c:v>
                </c:pt>
                <c:pt idx="5">
                  <c:v/>
                </c:pt>
                <c:pt idx="6">
                  <c:v/>
                </c:pt>
                <c:pt idx="7">
                  <c:v/>
                </c:pt>
                <c:pt idx="8">
                  <c:v/>
                </c:pt>
                <c:pt idx="9">
                  <c:v/>
                </c:pt>
                <c:pt idx="10">
                  <c:v>297</c:v>
                </c:pt>
                <c:pt idx="11">
                  <c:v/>
                </c:pt>
                <c:pt idx="12">
                  <c:v>224</c:v>
                </c:pt>
                <c:pt idx="13">
                  <c:v/>
                </c:pt>
                <c:pt idx="14">
                  <c:v/>
                </c:pt>
                <c:pt idx="15">
                  <c:v/>
                </c:pt>
                <c:pt idx="16">
                  <c:v/>
                </c:pt>
                <c:pt idx="17">
                  <c:v/>
                </c:pt>
                <c:pt idx="18">
                  <c:v>473</c:v>
                </c:pt>
                <c:pt idx="19">
                  <c:v/>
                </c:pt>
                <c:pt idx="20">
                  <c:v>418</c:v>
                </c:pt>
                <c:pt idx="21">
                  <c:v/>
                </c:pt>
                <c:pt idx="22">
                  <c:v/>
                </c:pt>
                <c:pt idx="23">
                  <c:v>364</c:v>
                </c:pt>
                <c:pt idx="24">
                  <c:v>318</c:v>
                </c:pt>
                <c:pt idx="25">
                  <c:v>308</c:v>
                </c:pt>
                <c:pt idx="26">
                  <c:v/>
                </c:pt>
                <c:pt idx="27">
                  <c:v/>
                </c:pt>
                <c:pt idx="28">
                  <c:v/>
                </c:pt>
                <c:pt idx="29">
                  <c:v/>
                </c:pt>
                <c:pt idx="30">
                  <c:v/>
                </c:pt>
                <c:pt idx="31">
                  <c:v/>
                </c:pt>
                <c:pt idx="32">
                  <c:v/>
                </c:pt>
                <c:pt idx="33">
                  <c:v>357</c:v>
                </c:pt>
                <c:pt idx="34">
                  <c:v/>
                </c:pt>
                <c:pt idx="35">
                  <c:v/>
                </c:pt>
                <c:pt idx="36">
                  <c:v>397</c:v>
                </c:pt>
                <c:pt idx="37">
                  <c:v>409</c:v>
                </c:pt>
                <c:pt idx="38">
                  <c:v/>
                </c:pt>
                <c:pt idx="39">
                  <c:v/>
                </c:pt>
                <c:pt idx="40">
                  <c:v/>
                </c:pt>
                <c:pt idx="41">
                  <c:v>281</c:v>
                </c:pt>
                <c:pt idx="42">
                  <c:v/>
                </c:pt>
                <c:pt idx="43">
                  <c:v/>
                </c:pt>
                <c:pt idx="44">
                  <c:v/>
                </c:pt>
                <c:pt idx="45">
                  <c:v/>
                </c:pt>
                <c:pt idx="46">
                  <c:v>332</c:v>
                </c:pt>
                <c:pt idx="47">
                  <c:v/>
                </c:pt>
                <c:pt idx="48">
                  <c:v/>
                </c:pt>
                <c:pt idx="49">
                  <c:v/>
                </c:pt>
                <c:pt idx="50">
                  <c:v/>
                </c:pt>
                <c:pt idx="51">
                  <c:v/>
                </c:pt>
                <c:pt idx="52">
                  <c:v/>
                </c:pt>
                <c:pt idx="53">
                  <c:v/>
                </c:pt>
                <c:pt idx="54">
                  <c:v>348</c:v>
                </c:pt>
                <c:pt idx="55">
                  <c:v/>
                </c:pt>
                <c:pt idx="56">
                  <c:v>315</c:v>
                </c:pt>
                <c:pt idx="57">
                  <c:v/>
                </c:pt>
                <c:pt idx="58">
                  <c:v/>
                </c:pt>
                <c:pt idx="59">
                  <c:v/>
                </c:pt>
                <c:pt idx="60">
                  <c:v>336</c:v>
                </c:pt>
                <c:pt idx="61">
                  <c:v/>
                </c:pt>
                <c:pt idx="62">
                  <c:v/>
                </c:pt>
                <c:pt idx="63">
                  <c:v/>
                </c:pt>
                <c:pt idx="64">
                  <c:v>316</c:v>
                </c:pt>
                <c:pt idx="65">
                  <c:v>376</c:v>
                </c:pt>
                <c:pt idx="66">
                  <c:v>331</c:v>
                </c:pt>
                <c:pt idx="67">
                  <c:v/>
                </c:pt>
                <c:pt idx="68">
                  <c:v/>
                </c:pt>
                <c:pt idx="69">
                  <c:v/>
                </c:pt>
                <c:pt idx="70">
                  <c:v/>
                </c:pt>
                <c:pt idx="71">
                  <c:v/>
                </c:pt>
                <c:pt idx="72">
                  <c:v>289</c:v>
                </c:pt>
                <c:pt idx="73">
                  <c:v/>
                </c:pt>
                <c:pt idx="74">
                  <c:v/>
                </c:pt>
                <c:pt idx="75">
                  <c:v>352</c:v>
                </c:pt>
                <c:pt idx="76">
                  <c:v/>
                </c:pt>
                <c:pt idx="77">
                  <c:v/>
                </c:pt>
                <c:pt idx="78">
                  <c:v>349</c:v>
                </c:pt>
                <c:pt idx="79">
                  <c:v/>
                </c:pt>
                <c:pt idx="80">
                  <c:v>378</c:v>
                </c:pt>
                <c:pt idx="81">
                  <c:v/>
                </c:pt>
                <c:pt idx="82">
                  <c:v/>
                </c:pt>
                <c:pt idx="83">
                  <c:v/>
                </c:pt>
                <c:pt idx="84">
                  <c:v>480</c:v>
                </c:pt>
                <c:pt idx="85">
                  <c:v/>
                </c:pt>
                <c:pt idx="86">
                  <c:v>397</c:v>
                </c:pt>
                <c:pt idx="87">
                  <c:v>346</c:v>
                </c:pt>
                <c:pt idx="88">
                  <c:v>358</c:v>
                </c:pt>
                <c:pt idx="89">
                  <c:v/>
                </c:pt>
                <c:pt idx="90">
                  <c:v/>
                </c:pt>
                <c:pt idx="91">
                  <c:v/>
                </c:pt>
                <c:pt idx="92">
                  <c:v>358</c:v>
                </c:pt>
                <c:pt idx="93">
                  <c:v/>
                </c:pt>
                <c:pt idx="94">
                  <c:v/>
                </c:pt>
                <c:pt idx="95">
                  <c:v>497</c:v>
                </c:pt>
                <c:pt idx="96">
                  <c:v/>
                </c:pt>
                <c:pt idx="97">
                  <c:v>252</c:v>
                </c:pt>
                <c:pt idx="98">
                  <c:v>346</c:v>
                </c:pt>
                <c:pt idx="99">
                  <c:v>410</c:v>
                </c:pt>
                <c:pt idx="100">
                  <c:v/>
                </c:pt>
                <c:pt idx="101">
                  <c:v/>
                </c:pt>
                <c:pt idx="102">
                  <c:v/>
                </c:pt>
                <c:pt idx="103">
                  <c:v/>
                </c:pt>
                <c:pt idx="104">
                  <c:v/>
                </c:pt>
                <c:pt idx="105">
                  <c:v>448</c:v>
                </c:pt>
                <c:pt idx="106">
                  <c:v>307</c:v>
                </c:pt>
                <c:pt idx="107">
                  <c:v>377</c:v>
                </c:pt>
                <c:pt idx="108">
                  <c:v/>
                </c:pt>
                <c:pt idx="109">
                  <c:v/>
                </c:pt>
                <c:pt idx="110">
                  <c:v/>
                </c:pt>
                <c:pt idx="111">
                  <c:v/>
                </c:pt>
                <c:pt idx="112">
                  <c:v>379</c:v>
                </c:pt>
                <c:pt idx="113">
                  <c:v/>
                </c:pt>
                <c:pt idx="114">
                  <c:v/>
                </c:pt>
                <c:pt idx="115">
                  <c:v/>
                </c:pt>
                <c:pt idx="116">
                  <c:v/>
                </c:pt>
                <c:pt idx="117">
                  <c:v/>
                </c:pt>
                <c:pt idx="118">
                  <c:v>720</c:v>
                </c:pt>
                <c:pt idx="119">
                  <c:v/>
                </c:pt>
                <c:pt idx="120">
                  <c:v/>
                </c:pt>
                <c:pt idx="121">
                  <c:v>419</c:v>
                </c:pt>
                <c:pt idx="122">
                  <c:v/>
                </c:pt>
                <c:pt idx="123">
                  <c:v/>
                </c:pt>
                <c:pt idx="124">
                  <c:v>372</c:v>
                </c:pt>
                <c:pt idx="125">
                  <c:v/>
                </c:pt>
                <c:pt idx="126">
                  <c:v/>
                </c:pt>
                <c:pt idx="127">
                  <c:v/>
                </c:pt>
                <c:pt idx="128">
                  <c:v/>
                </c:pt>
                <c:pt idx="129">
                  <c:v/>
                </c:pt>
                <c:pt idx="130">
                  <c:v/>
                </c:pt>
                <c:pt idx="131">
                  <c:v/>
                </c:pt>
                <c:pt idx="132">
                  <c:v/>
                </c:pt>
                <c:pt idx="133">
                  <c:v/>
                </c:pt>
                <c:pt idx="134">
                  <c:v>567</c:v>
                </c:pt>
                <c:pt idx="135">
                  <c:v>344</c:v>
                </c:pt>
                <c:pt idx="136">
                  <c:v/>
                </c:pt>
                <c:pt idx="137">
                  <c:v>357</c:v>
                </c:pt>
                <c:pt idx="138">
                  <c:v/>
                </c:pt>
                <c:pt idx="139">
                  <c:v/>
                </c:pt>
                <c:pt idx="140">
                  <c:v>270</c:v>
                </c:pt>
                <c:pt idx="141">
                  <c:v/>
                </c:pt>
                <c:pt idx="142">
                  <c:v>460</c:v>
                </c:pt>
                <c:pt idx="143">
                  <c:v/>
                </c:pt>
                <c:pt idx="144">
                  <c:v/>
                </c:pt>
                <c:pt idx="145">
                  <c:v/>
                </c:pt>
                <c:pt idx="146">
                  <c:v/>
                </c:pt>
                <c:pt idx="147">
                  <c:v/>
                </c:pt>
                <c:pt idx="148">
                  <c:v/>
                </c:pt>
                <c:pt idx="149">
                  <c:v/>
                </c:pt>
                <c:pt idx="150">
                  <c:v/>
                </c:pt>
                <c:pt idx="151">
                  <c:v>391</c:v>
                </c:pt>
                <c:pt idx="152">
                  <c:v>328</c:v>
                </c:pt>
                <c:pt idx="153">
                  <c:v>242</c:v>
                </c:pt>
                <c:pt idx="154">
                  <c:v/>
                </c:pt>
                <c:pt idx="155">
                  <c:v/>
                </c:pt>
                <c:pt idx="156">
                  <c:v/>
                </c:pt>
                <c:pt idx="157">
                  <c:v/>
                </c:pt>
                <c:pt idx="158">
                  <c:v>336</c:v>
                </c:pt>
                <c:pt idx="159">
                  <c:v>320</c:v>
                </c:pt>
                <c:pt idx="160">
                  <c:v/>
                </c:pt>
                <c:pt idx="161">
                  <c:v/>
                </c:pt>
                <c:pt idx="162">
                  <c:v/>
                </c:pt>
                <c:pt idx="163">
                  <c:v>218</c:v>
                </c:pt>
                <c:pt idx="164">
                  <c:v/>
                </c:pt>
                <c:pt idx="165">
                  <c:v>473</c:v>
                </c:pt>
                <c:pt idx="166">
                  <c:v/>
                </c:pt>
                <c:pt idx="167">
                  <c:v/>
                </c:pt>
                <c:pt idx="168">
                  <c:v/>
                </c:pt>
                <c:pt idx="169">
                  <c:v/>
                </c:pt>
                <c:pt idx="170">
                  <c:v>329</c:v>
                </c:pt>
                <c:pt idx="171">
                  <c:v/>
                </c:pt>
                <c:pt idx="172">
                  <c:v>413</c:v>
                </c:pt>
                <c:pt idx="173">
                  <c:v/>
                </c:pt>
                <c:pt idx="174">
                  <c:v/>
                </c:pt>
                <c:pt idx="175">
                  <c:v/>
                </c:pt>
                <c:pt idx="176">
                  <c:v>851</c:v>
                </c:pt>
                <c:pt idx="177">
                  <c:v/>
                </c:pt>
                <c:pt idx="178">
                  <c:v>1251</c:v>
                </c:pt>
                <c:pt idx="179">
                  <c:v/>
                </c:pt>
                <c:pt idx="180">
                  <c:v/>
                </c:pt>
                <c:pt idx="181">
                  <c:v/>
                </c:pt>
                <c:pt idx="182">
                  <c:v>361</c:v>
                </c:pt>
                <c:pt idx="183">
                  <c:v/>
                </c:pt>
                <c:pt idx="184">
                  <c:v>521</c:v>
                </c:pt>
                <c:pt idx="185">
                  <c:v/>
                </c:pt>
                <c:pt idx="186">
                  <c:v/>
                </c:pt>
                <c:pt idx="187">
                  <c:v/>
                </c:pt>
                <c:pt idx="188">
                  <c:v/>
                </c:pt>
                <c:pt idx="189">
                  <c:v/>
                </c:pt>
                <c:pt idx="190">
                  <c:v/>
                </c:pt>
                <c:pt idx="191">
                  <c:v/>
                </c:pt>
                <c:pt idx="192">
                  <c:v>527</c:v>
                </c:pt>
                <c:pt idx="193">
                  <c:v>276</c:v>
                </c:pt>
                <c:pt idx="194">
                  <c:v/>
                </c:pt>
                <c:pt idx="195">
                  <c:v/>
                </c:pt>
                <c:pt idx="196">
                  <c:v/>
                </c:pt>
                <c:pt idx="197">
                  <c:v>375</c:v>
                </c:pt>
                <c:pt idx="198">
                  <c:v>263</c:v>
                </c:pt>
                <c:pt idx="199">
                  <c:v>303</c:v>
                </c:pt>
                <c:pt idx="200">
                  <c:v/>
                </c:pt>
                <c:pt idx="201">
                  <c:v/>
                </c:pt>
                <c:pt idx="202">
                  <c:v/>
                </c:pt>
                <c:pt idx="203">
                  <c:v>361</c:v>
                </c:pt>
                <c:pt idx="204">
                  <c:v>363</c:v>
                </c:pt>
                <c:pt idx="205">
                  <c:v/>
                </c:pt>
                <c:pt idx="206">
                  <c:v/>
                </c:pt>
                <c:pt idx="207">
                  <c:v/>
                </c:pt>
                <c:pt idx="208">
                  <c:v/>
                </c:pt>
                <c:pt idx="209">
                  <c:v>329</c:v>
                </c:pt>
                <c:pt idx="210">
                  <c:v/>
                </c:pt>
                <c:pt idx="211">
                  <c:v/>
                </c:pt>
                <c:pt idx="212">
                  <c:v/>
                </c:pt>
                <c:pt idx="213">
                  <c:v/>
                </c:pt>
                <c:pt idx="214">
                  <c:v>352</c:v>
                </c:pt>
                <c:pt idx="215">
                  <c:v>349</c:v>
                </c:pt>
                <c:pt idx="216">
                  <c:v/>
                </c:pt>
                <c:pt idx="217">
                  <c:v/>
                </c:pt>
                <c:pt idx="218">
                  <c:v>319</c:v>
                </c:pt>
                <c:pt idx="219">
                  <c:v/>
                </c:pt>
                <c:pt idx="220">
                  <c:v/>
                </c:pt>
                <c:pt idx="221">
                  <c:v/>
                </c:pt>
                <c:pt idx="222">
                  <c:v>310</c:v>
                </c:pt>
                <c:pt idx="223">
                  <c:v>245</c:v>
                </c:pt>
                <c:pt idx="224">
                  <c:v/>
                </c:pt>
                <c:pt idx="225">
                  <c:v/>
                </c:pt>
                <c:pt idx="226">
                  <c:v>545</c:v>
                </c:pt>
                <c:pt idx="227">
                  <c:v>325</c:v>
                </c:pt>
                <c:pt idx="228">
                  <c:v/>
                </c:pt>
                <c:pt idx="229">
                  <c:v/>
                </c:pt>
                <c:pt idx="230">
                  <c:v/>
                </c:pt>
                <c:pt idx="231">
                  <c:v/>
                </c:pt>
                <c:pt idx="232">
                  <c:v/>
                </c:pt>
                <c:pt idx="233">
                  <c:v/>
                </c:pt>
                <c:pt idx="234">
                  <c:v>286</c:v>
                </c:pt>
                <c:pt idx="235">
                  <c:v/>
                </c:pt>
                <c:pt idx="236">
                  <c:v>466</c:v>
                </c:pt>
                <c:pt idx="237">
                  <c:v/>
                </c:pt>
                <c:pt idx="238">
                  <c:v/>
                </c:pt>
                <c:pt idx="239">
                  <c:v/>
                </c:pt>
              </c:numCache>
            </c:numRef>
          </c:val>
          <c:smooth val="0"/>
        </c:ser>
        <c:ser>
          <c:idx val="1"/>
          <c:order val="1"/>
          <c:tx>
            <c:strRef>
              <c:f>CRT!$H$1</c:f>
              <c:strCache>
                <c:ptCount val="1"/>
                <c:pt idx="0">
                  <c:v>G (ms)</c:v>
                </c:pt>
              </c:strCache>
            </c:strRef>
          </c:tx>
          <c:spPr>
            <a:solidFill>
              <a:srgbClr val="72bf44"/>
            </a:solidFill>
            <a:ln w="28800">
              <a:noFill/>
            </a:ln>
          </c:spPr>
          <c:marker>
            <c:symbol val="diamond"/>
            <c:size val="8"/>
            <c:spPr>
              <a:solidFill>
                <a:srgbClr val="72bf44"/>
              </a:solidFill>
            </c:spPr>
          </c:marker>
          <c:dLbls>
            <c:showLegendKey val="0"/>
            <c:showVal val="0"/>
            <c:showCatName val="0"/>
            <c:showSerName val="0"/>
            <c:showPercent val="0"/>
            <c:showLeaderLines val="0"/>
          </c:dLbls>
          <c:val>
            <c:numRef>
              <c:f>CRT!$H$2:$H$241</c:f>
              <c:numCache>
                <c:formatCode>General</c:formatCode>
                <c:ptCount val="240"/>
                <c:pt idx="0">
                  <c:v/>
                </c:pt>
                <c:pt idx="1">
                  <c:v/>
                </c:pt>
                <c:pt idx="2">
                  <c:v>351</c:v>
                </c:pt>
                <c:pt idx="3">
                  <c:v/>
                </c:pt>
                <c:pt idx="4">
                  <c:v/>
                </c:pt>
                <c:pt idx="5">
                  <c:v/>
                </c:pt>
                <c:pt idx="6">
                  <c:v/>
                </c:pt>
                <c:pt idx="7">
                  <c:v>245</c:v>
                </c:pt>
                <c:pt idx="8">
                  <c:v/>
                </c:pt>
                <c:pt idx="9">
                  <c:v/>
                </c:pt>
                <c:pt idx="10">
                  <c:v/>
                </c:pt>
                <c:pt idx="11">
                  <c:v/>
                </c:pt>
                <c:pt idx="12">
                  <c:v/>
                </c:pt>
                <c:pt idx="13">
                  <c:v/>
                </c:pt>
                <c:pt idx="14">
                  <c:v>1161</c:v>
                </c:pt>
                <c:pt idx="15">
                  <c:v>516</c:v>
                </c:pt>
                <c:pt idx="16">
                  <c:v>489</c:v>
                </c:pt>
                <c:pt idx="17">
                  <c:v>418</c:v>
                </c:pt>
                <c:pt idx="18">
                  <c:v/>
                </c:pt>
                <c:pt idx="19">
                  <c:v>499</c:v>
                </c:pt>
                <c:pt idx="20">
                  <c:v/>
                </c:pt>
                <c:pt idx="21">
                  <c:v/>
                </c:pt>
                <c:pt idx="22">
                  <c:v>273</c:v>
                </c:pt>
                <c:pt idx="23">
                  <c:v/>
                </c:pt>
                <c:pt idx="24">
                  <c:v/>
                </c:pt>
                <c:pt idx="25">
                  <c:v/>
                </c:pt>
                <c:pt idx="26">
                  <c:v/>
                </c:pt>
                <c:pt idx="27">
                  <c:v/>
                </c:pt>
                <c:pt idx="28">
                  <c:v>297</c:v>
                </c:pt>
                <c:pt idx="29">
                  <c:v/>
                </c:pt>
                <c:pt idx="30">
                  <c:v/>
                </c:pt>
                <c:pt idx="31">
                  <c:v>385</c:v>
                </c:pt>
                <c:pt idx="32">
                  <c:v/>
                </c:pt>
                <c:pt idx="33">
                  <c:v/>
                </c:pt>
                <c:pt idx="34">
                  <c:v>351</c:v>
                </c:pt>
                <c:pt idx="35">
                  <c:v>299</c:v>
                </c:pt>
                <c:pt idx="36">
                  <c:v/>
                </c:pt>
                <c:pt idx="37">
                  <c:v/>
                </c:pt>
                <c:pt idx="38">
                  <c:v/>
                </c:pt>
                <c:pt idx="39">
                  <c:v/>
                </c:pt>
                <c:pt idx="40">
                  <c:v>444</c:v>
                </c:pt>
                <c:pt idx="41">
                  <c:v/>
                </c:pt>
                <c:pt idx="42">
                  <c:v/>
                </c:pt>
                <c:pt idx="43">
                  <c:v/>
                </c:pt>
                <c:pt idx="44">
                  <c:v/>
                </c:pt>
                <c:pt idx="45">
                  <c:v>783</c:v>
                </c:pt>
                <c:pt idx="46">
                  <c:v/>
                </c:pt>
                <c:pt idx="47">
                  <c:v>452</c:v>
                </c:pt>
                <c:pt idx="48">
                  <c:v/>
                </c:pt>
                <c:pt idx="49">
                  <c:v/>
                </c:pt>
                <c:pt idx="50">
                  <c:v>270</c:v>
                </c:pt>
                <c:pt idx="51">
                  <c:v>592</c:v>
                </c:pt>
                <c:pt idx="52">
                  <c:v>380</c:v>
                </c:pt>
                <c:pt idx="53">
                  <c:v/>
                </c:pt>
                <c:pt idx="54">
                  <c:v/>
                </c:pt>
                <c:pt idx="55">
                  <c:v/>
                </c:pt>
                <c:pt idx="56">
                  <c:v/>
                </c:pt>
                <c:pt idx="57">
                  <c:v>377</c:v>
                </c:pt>
                <c:pt idx="58">
                  <c:v>296</c:v>
                </c:pt>
                <c:pt idx="59">
                  <c:v>337</c:v>
                </c:pt>
                <c:pt idx="60">
                  <c:v/>
                </c:pt>
                <c:pt idx="61">
                  <c:v/>
                </c:pt>
                <c:pt idx="62">
                  <c:v/>
                </c:pt>
                <c:pt idx="63">
                  <c:v>377</c:v>
                </c:pt>
                <c:pt idx="64">
                  <c:v/>
                </c:pt>
                <c:pt idx="65">
                  <c:v/>
                </c:pt>
                <c:pt idx="66">
                  <c:v/>
                </c:pt>
                <c:pt idx="67">
                  <c:v>322</c:v>
                </c:pt>
                <c:pt idx="68">
                  <c:v>639</c:v>
                </c:pt>
                <c:pt idx="69">
                  <c:v>292</c:v>
                </c:pt>
                <c:pt idx="70">
                  <c:v>353</c:v>
                </c:pt>
                <c:pt idx="71">
                  <c:v>314</c:v>
                </c:pt>
                <c:pt idx="72">
                  <c:v/>
                </c:pt>
                <c:pt idx="73">
                  <c:v>365</c:v>
                </c:pt>
                <c:pt idx="74">
                  <c:v/>
                </c:pt>
                <c:pt idx="75">
                  <c:v/>
                </c:pt>
                <c:pt idx="76">
                  <c:v/>
                </c:pt>
                <c:pt idx="77">
                  <c:v/>
                </c:pt>
                <c:pt idx="78">
                  <c:v/>
                </c:pt>
                <c:pt idx="79">
                  <c:v>390</c:v>
                </c:pt>
                <c:pt idx="80">
                  <c:v/>
                </c:pt>
                <c:pt idx="81">
                  <c:v/>
                </c:pt>
                <c:pt idx="82">
                  <c:v/>
                </c:pt>
                <c:pt idx="83">
                  <c:v/>
                </c:pt>
                <c:pt idx="84">
                  <c:v/>
                </c:pt>
                <c:pt idx="85">
                  <c:v/>
                </c:pt>
                <c:pt idx="86">
                  <c:v/>
                </c:pt>
                <c:pt idx="87">
                  <c:v/>
                </c:pt>
                <c:pt idx="88">
                  <c:v/>
                </c:pt>
                <c:pt idx="89">
                  <c:v/>
                </c:pt>
                <c:pt idx="90">
                  <c:v/>
                </c:pt>
                <c:pt idx="91">
                  <c:v>321</c:v>
                </c:pt>
                <c:pt idx="92">
                  <c:v/>
                </c:pt>
                <c:pt idx="93">
                  <c:v/>
                </c:pt>
                <c:pt idx="94">
                  <c:v>257</c:v>
                </c:pt>
                <c:pt idx="95">
                  <c:v/>
                </c:pt>
                <c:pt idx="96">
                  <c:v/>
                </c:pt>
                <c:pt idx="97">
                  <c:v/>
                </c:pt>
                <c:pt idx="98">
                  <c:v/>
                </c:pt>
                <c:pt idx="99">
                  <c:v/>
                </c:pt>
                <c:pt idx="100">
                  <c:v/>
                </c:pt>
                <c:pt idx="101">
                  <c:v/>
                </c:pt>
                <c:pt idx="102">
                  <c:v/>
                </c:pt>
                <c:pt idx="103">
                  <c:v/>
                </c:pt>
                <c:pt idx="104">
                  <c:v>409</c:v>
                </c:pt>
                <c:pt idx="105">
                  <c:v/>
                </c:pt>
                <c:pt idx="106">
                  <c:v/>
                </c:pt>
                <c:pt idx="107">
                  <c:v/>
                </c:pt>
                <c:pt idx="108">
                  <c:v/>
                </c:pt>
                <c:pt idx="109">
                  <c:v/>
                </c:pt>
                <c:pt idx="110">
                  <c:v/>
                </c:pt>
                <c:pt idx="111">
                  <c:v/>
                </c:pt>
                <c:pt idx="112">
                  <c:v/>
                </c:pt>
                <c:pt idx="113">
                  <c:v/>
                </c:pt>
                <c:pt idx="114">
                  <c:v>350</c:v>
                </c:pt>
                <c:pt idx="115">
                  <c:v>544</c:v>
                </c:pt>
                <c:pt idx="116">
                  <c:v/>
                </c:pt>
                <c:pt idx="117">
                  <c:v/>
                </c:pt>
                <c:pt idx="118">
                  <c:v/>
                </c:pt>
                <c:pt idx="119">
                  <c:v>405</c:v>
                </c:pt>
                <c:pt idx="120">
                  <c:v/>
                </c:pt>
                <c:pt idx="121">
                  <c:v/>
                </c:pt>
                <c:pt idx="122">
                  <c:v/>
                </c:pt>
                <c:pt idx="123">
                  <c:v>275</c:v>
                </c:pt>
                <c:pt idx="124">
                  <c:v/>
                </c:pt>
                <c:pt idx="125">
                  <c:v/>
                </c:pt>
                <c:pt idx="126">
                  <c:v>255</c:v>
                </c:pt>
                <c:pt idx="127">
                  <c:v>305</c:v>
                </c:pt>
                <c:pt idx="128">
                  <c:v/>
                </c:pt>
                <c:pt idx="129">
                  <c:v>605</c:v>
                </c:pt>
                <c:pt idx="130">
                  <c:v>324</c:v>
                </c:pt>
                <c:pt idx="131">
                  <c:v>210</c:v>
                </c:pt>
                <c:pt idx="132">
                  <c:v>219</c:v>
                </c:pt>
                <c:pt idx="133">
                  <c:v>328</c:v>
                </c:pt>
                <c:pt idx="134">
                  <c:v/>
                </c:pt>
                <c:pt idx="135">
                  <c:v/>
                </c:pt>
                <c:pt idx="136">
                  <c:v>515</c:v>
                </c:pt>
                <c:pt idx="137">
                  <c:v/>
                </c:pt>
                <c:pt idx="138">
                  <c:v/>
                </c:pt>
                <c:pt idx="139">
                  <c:v/>
                </c:pt>
                <c:pt idx="140">
                  <c:v/>
                </c:pt>
                <c:pt idx="141">
                  <c:v/>
                </c:pt>
                <c:pt idx="142">
                  <c:v/>
                </c:pt>
                <c:pt idx="143">
                  <c:v>247</c:v>
                </c:pt>
                <c:pt idx="144">
                  <c:v/>
                </c:pt>
                <c:pt idx="145">
                  <c:v/>
                </c:pt>
                <c:pt idx="146">
                  <c:v>264</c:v>
                </c:pt>
                <c:pt idx="147">
                  <c:v/>
                </c:pt>
                <c:pt idx="148">
                  <c:v>200</c:v>
                </c:pt>
                <c:pt idx="149">
                  <c:v/>
                </c:pt>
                <c:pt idx="150">
                  <c:v>200</c:v>
                </c:pt>
                <c:pt idx="151">
                  <c:v/>
                </c:pt>
                <c:pt idx="152">
                  <c:v/>
                </c:pt>
                <c:pt idx="153">
                  <c:v/>
                </c:pt>
                <c:pt idx="154">
                  <c:v/>
                </c:pt>
                <c:pt idx="155">
                  <c:v>332</c:v>
                </c:pt>
                <c:pt idx="156">
                  <c:v/>
                </c:pt>
                <c:pt idx="157">
                  <c:v>205</c:v>
                </c:pt>
                <c:pt idx="158">
                  <c:v/>
                </c:pt>
                <c:pt idx="159">
                  <c:v/>
                </c:pt>
                <c:pt idx="160">
                  <c:v/>
                </c:pt>
                <c:pt idx="161">
                  <c:v/>
                </c:pt>
                <c:pt idx="162">
                  <c:v/>
                </c:pt>
                <c:pt idx="163">
                  <c:v/>
                </c:pt>
                <c:pt idx="164">
                  <c:v>340</c:v>
                </c:pt>
                <c:pt idx="165">
                  <c:v/>
                </c:pt>
                <c:pt idx="166">
                  <c:v/>
                </c:pt>
                <c:pt idx="167">
                  <c:v>267</c:v>
                </c:pt>
                <c:pt idx="168">
                  <c:v>327</c:v>
                </c:pt>
                <c:pt idx="169">
                  <c:v/>
                </c:pt>
                <c:pt idx="170">
                  <c:v/>
                </c:pt>
                <c:pt idx="171">
                  <c:v>422</c:v>
                </c:pt>
                <c:pt idx="172">
                  <c:v/>
                </c:pt>
                <c:pt idx="173">
                  <c:v/>
                </c:pt>
                <c:pt idx="174">
                  <c:v>386</c:v>
                </c:pt>
                <c:pt idx="175">
                  <c:v/>
                </c:pt>
                <c:pt idx="176">
                  <c:v/>
                </c:pt>
                <c:pt idx="177">
                  <c:v>577</c:v>
                </c:pt>
                <c:pt idx="178">
                  <c:v/>
                </c:pt>
                <c:pt idx="179">
                  <c:v>390</c:v>
                </c:pt>
                <c:pt idx="180">
                  <c:v>258</c:v>
                </c:pt>
                <c:pt idx="181">
                  <c:v/>
                </c:pt>
                <c:pt idx="182">
                  <c:v/>
                </c:pt>
                <c:pt idx="183">
                  <c:v/>
                </c:pt>
                <c:pt idx="184">
                  <c:v/>
                </c:pt>
                <c:pt idx="185">
                  <c:v>351</c:v>
                </c:pt>
                <c:pt idx="186">
                  <c:v>314</c:v>
                </c:pt>
                <c:pt idx="187">
                  <c:v>328</c:v>
                </c:pt>
                <c:pt idx="188">
                  <c:v>278</c:v>
                </c:pt>
                <c:pt idx="189">
                  <c:v/>
                </c:pt>
                <c:pt idx="190">
                  <c:v/>
                </c:pt>
                <c:pt idx="191">
                  <c:v>317</c:v>
                </c:pt>
                <c:pt idx="192">
                  <c:v/>
                </c:pt>
                <c:pt idx="193">
                  <c:v/>
                </c:pt>
                <c:pt idx="194">
                  <c:v/>
                </c:pt>
                <c:pt idx="195">
                  <c:v>467</c:v>
                </c:pt>
                <c:pt idx="196">
                  <c:v/>
                </c:pt>
                <c:pt idx="197">
                  <c:v/>
                </c:pt>
                <c:pt idx="198">
                  <c:v/>
                </c:pt>
                <c:pt idx="199">
                  <c:v/>
                </c:pt>
                <c:pt idx="200">
                  <c:v/>
                </c:pt>
                <c:pt idx="201">
                  <c:v/>
                </c:pt>
                <c:pt idx="202">
                  <c:v/>
                </c:pt>
                <c:pt idx="203">
                  <c:v/>
                </c:pt>
                <c:pt idx="204">
                  <c:v/>
                </c:pt>
                <c:pt idx="205">
                  <c:v>309</c:v>
                </c:pt>
                <c:pt idx="206">
                  <c:v/>
                </c:pt>
                <c:pt idx="207">
                  <c:v/>
                </c:pt>
                <c:pt idx="208">
                  <c:v>312</c:v>
                </c:pt>
                <c:pt idx="209">
                  <c:v/>
                </c:pt>
                <c:pt idx="210">
                  <c:v/>
                </c:pt>
                <c:pt idx="211">
                  <c:v/>
                </c:pt>
                <c:pt idx="212">
                  <c:v/>
                </c:pt>
                <c:pt idx="213">
                  <c:v/>
                </c:pt>
                <c:pt idx="214">
                  <c:v/>
                </c:pt>
                <c:pt idx="215">
                  <c:v/>
                </c:pt>
                <c:pt idx="216">
                  <c:v>375</c:v>
                </c:pt>
                <c:pt idx="217">
                  <c:v>268</c:v>
                </c:pt>
                <c:pt idx="218">
                  <c:v/>
                </c:pt>
                <c:pt idx="219">
                  <c:v>284</c:v>
                </c:pt>
                <c:pt idx="220">
                  <c:v/>
                </c:pt>
                <c:pt idx="221">
                  <c:v/>
                </c:pt>
                <c:pt idx="222">
                  <c:v/>
                </c:pt>
                <c:pt idx="223">
                  <c:v/>
                </c:pt>
                <c:pt idx="224">
                  <c:v/>
                </c:pt>
                <c:pt idx="225">
                  <c:v>292</c:v>
                </c:pt>
                <c:pt idx="226">
                  <c:v/>
                </c:pt>
                <c:pt idx="227">
                  <c:v/>
                </c:pt>
                <c:pt idx="228">
                  <c:v>298</c:v>
                </c:pt>
                <c:pt idx="229">
                  <c:v>275</c:v>
                </c:pt>
                <c:pt idx="230">
                  <c:v/>
                </c:pt>
                <c:pt idx="231">
                  <c:v/>
                </c:pt>
                <c:pt idx="232">
                  <c:v>362</c:v>
                </c:pt>
                <c:pt idx="233">
                  <c:v/>
                </c:pt>
                <c:pt idx="234">
                  <c:v/>
                </c:pt>
                <c:pt idx="235">
                  <c:v>313</c:v>
                </c:pt>
                <c:pt idx="236">
                  <c:v/>
                </c:pt>
                <c:pt idx="237">
                  <c:v>376</c:v>
                </c:pt>
                <c:pt idx="238">
                  <c:v/>
                </c:pt>
                <c:pt idx="239">
                  <c:v/>
                </c:pt>
              </c:numCache>
            </c:numRef>
          </c:val>
          <c:smooth val="0"/>
        </c:ser>
        <c:ser>
          <c:idx val="2"/>
          <c:order val="2"/>
          <c:tx>
            <c:strRef>
              <c:f>CRT!$I$1</c:f>
              <c:strCache>
                <c:ptCount val="1"/>
                <c:pt idx="0">
                  <c:v>B(ms)</c:v>
                </c:pt>
              </c:strCache>
            </c:strRef>
          </c:tx>
          <c:spPr>
            <a:solidFill>
              <a:srgbClr val="21409a"/>
            </a:solidFill>
            <a:ln w="28800">
              <a:noFill/>
            </a:ln>
          </c:spPr>
          <c:marker>
            <c:symbol val="triangle"/>
            <c:size val="8"/>
            <c:spPr>
              <a:solidFill>
                <a:srgbClr val="21409a"/>
              </a:solidFill>
            </c:spPr>
          </c:marker>
          <c:dLbls>
            <c:showLegendKey val="0"/>
            <c:showVal val="0"/>
            <c:showCatName val="0"/>
            <c:showSerName val="0"/>
            <c:showPercent val="0"/>
            <c:showLeaderLines val="0"/>
          </c:dLbls>
          <c:val>
            <c:numRef>
              <c:f>CRT!$I$2:$I$241</c:f>
              <c:numCache>
                <c:formatCode>General</c:formatCode>
                <c:ptCount val="240"/>
                <c:pt idx="0">
                  <c:v>941</c:v>
                </c:pt>
                <c:pt idx="1">
                  <c:v>876</c:v>
                </c:pt>
                <c:pt idx="2">
                  <c:v/>
                </c:pt>
                <c:pt idx="3">
                  <c:v>374</c:v>
                </c:pt>
                <c:pt idx="4">
                  <c:v/>
                </c:pt>
                <c:pt idx="5">
                  <c:v>468</c:v>
                </c:pt>
                <c:pt idx="6">
                  <c:v>465</c:v>
                </c:pt>
                <c:pt idx="7">
                  <c:v/>
                </c:pt>
                <c:pt idx="8">
                  <c:v/>
                </c:pt>
                <c:pt idx="9">
                  <c:v>417</c:v>
                </c:pt>
                <c:pt idx="10">
                  <c:v/>
                </c:pt>
                <c:pt idx="11">
                  <c:v>346</c:v>
                </c:pt>
                <c:pt idx="12">
                  <c:v/>
                </c:pt>
                <c:pt idx="13">
                  <c:v>565</c:v>
                </c:pt>
                <c:pt idx="14">
                  <c:v/>
                </c:pt>
                <c:pt idx="15">
                  <c:v/>
                </c:pt>
                <c:pt idx="16">
                  <c:v/>
                </c:pt>
                <c:pt idx="17">
                  <c:v/>
                </c:pt>
                <c:pt idx="18">
                  <c:v/>
                </c:pt>
                <c:pt idx="19">
                  <c:v/>
                </c:pt>
                <c:pt idx="20">
                  <c:v/>
                </c:pt>
                <c:pt idx="21">
                  <c:v>384</c:v>
                </c:pt>
                <c:pt idx="22">
                  <c:v/>
                </c:pt>
                <c:pt idx="23">
                  <c:v/>
                </c:pt>
                <c:pt idx="24">
                  <c:v/>
                </c:pt>
                <c:pt idx="25">
                  <c:v/>
                </c:pt>
                <c:pt idx="26">
                  <c:v>418</c:v>
                </c:pt>
                <c:pt idx="27">
                  <c:v/>
                </c:pt>
                <c:pt idx="28">
                  <c:v/>
                </c:pt>
                <c:pt idx="29">
                  <c:v>471</c:v>
                </c:pt>
                <c:pt idx="30">
                  <c:v>512</c:v>
                </c:pt>
                <c:pt idx="31">
                  <c:v/>
                </c:pt>
                <c:pt idx="32">
                  <c:v>576</c:v>
                </c:pt>
                <c:pt idx="33">
                  <c:v/>
                </c:pt>
                <c:pt idx="34">
                  <c:v/>
                </c:pt>
                <c:pt idx="35">
                  <c:v/>
                </c:pt>
                <c:pt idx="36">
                  <c:v/>
                </c:pt>
                <c:pt idx="37">
                  <c:v/>
                </c:pt>
                <c:pt idx="38">
                  <c:v/>
                </c:pt>
                <c:pt idx="39">
                  <c:v/>
                </c:pt>
                <c:pt idx="40">
                  <c:v/>
                </c:pt>
                <c:pt idx="41">
                  <c:v/>
                </c:pt>
                <c:pt idx="42">
                  <c:v/>
                </c:pt>
                <c:pt idx="43">
                  <c:v/>
                </c:pt>
                <c:pt idx="44">
                  <c:v>459</c:v>
                </c:pt>
                <c:pt idx="45">
                  <c:v/>
                </c:pt>
                <c:pt idx="46">
                  <c:v/>
                </c:pt>
                <c:pt idx="47">
                  <c:v/>
                </c:pt>
                <c:pt idx="48">
                  <c:v>586</c:v>
                </c:pt>
                <c:pt idx="49">
                  <c:v/>
                </c:pt>
                <c:pt idx="50">
                  <c:v/>
                </c:pt>
                <c:pt idx="51">
                  <c:v/>
                </c:pt>
                <c:pt idx="52">
                  <c:v/>
                </c:pt>
                <c:pt idx="53">
                  <c:v>304</c:v>
                </c:pt>
                <c:pt idx="54">
                  <c:v/>
                </c:pt>
                <c:pt idx="55">
                  <c:v>409</c:v>
                </c:pt>
                <c:pt idx="56">
                  <c:v/>
                </c:pt>
                <c:pt idx="57">
                  <c:v/>
                </c:pt>
                <c:pt idx="58">
                  <c:v/>
                </c:pt>
                <c:pt idx="59">
                  <c:v/>
                </c:pt>
                <c:pt idx="60">
                  <c:v/>
                </c:pt>
                <c:pt idx="61">
                  <c:v>459</c:v>
                </c:pt>
                <c:pt idx="62">
                  <c:v/>
                </c:pt>
                <c:pt idx="63">
                  <c:v/>
                </c:pt>
                <c:pt idx="64">
                  <c:v/>
                </c:pt>
                <c:pt idx="65">
                  <c:v/>
                </c:pt>
                <c:pt idx="66">
                  <c:v/>
                </c:pt>
                <c:pt idx="67">
                  <c:v/>
                </c:pt>
                <c:pt idx="68">
                  <c:v/>
                </c:pt>
                <c:pt idx="69">
                  <c:v/>
                </c:pt>
                <c:pt idx="70">
                  <c:v/>
                </c:pt>
                <c:pt idx="71">
                  <c:v/>
                </c:pt>
                <c:pt idx="72">
                  <c:v/>
                </c:pt>
                <c:pt idx="73">
                  <c:v/>
                </c:pt>
                <c:pt idx="74">
                  <c:v>351</c:v>
                </c:pt>
                <c:pt idx="75">
                  <c:v/>
                </c:pt>
                <c:pt idx="76">
                  <c:v>438</c:v>
                </c:pt>
                <c:pt idx="77">
                  <c:v>442</c:v>
                </c:pt>
                <c:pt idx="78">
                  <c:v/>
                </c:pt>
                <c:pt idx="79">
                  <c:v/>
                </c:pt>
                <c:pt idx="80">
                  <c:v/>
                </c:pt>
                <c:pt idx="81">
                  <c:v/>
                </c:pt>
                <c:pt idx="82">
                  <c:v/>
                </c:pt>
                <c:pt idx="83">
                  <c:v>405</c:v>
                </c:pt>
                <c:pt idx="84">
                  <c:v/>
                </c:pt>
                <c:pt idx="85">
                  <c:v>457</c:v>
                </c:pt>
                <c:pt idx="86">
                  <c:v/>
                </c:pt>
                <c:pt idx="87">
                  <c:v/>
                </c:pt>
                <c:pt idx="88">
                  <c:v/>
                </c:pt>
                <c:pt idx="89">
                  <c:v>478</c:v>
                </c:pt>
                <c:pt idx="90">
                  <c:v>436</c:v>
                </c:pt>
                <c:pt idx="91">
                  <c:v/>
                </c:pt>
                <c:pt idx="92">
                  <c:v/>
                </c:pt>
                <c:pt idx="93">
                  <c:v>374</c:v>
                </c:pt>
                <c:pt idx="94">
                  <c:v/>
                </c:pt>
                <c:pt idx="95">
                  <c:v/>
                </c:pt>
                <c:pt idx="96">
                  <c:v>402</c:v>
                </c:pt>
                <c:pt idx="97">
                  <c:v/>
                </c:pt>
                <c:pt idx="98">
                  <c:v/>
                </c:pt>
                <c:pt idx="99">
                  <c:v/>
                </c:pt>
                <c:pt idx="100">
                  <c:v/>
                </c:pt>
                <c:pt idx="101">
                  <c:v>328</c:v>
                </c:pt>
                <c:pt idx="102">
                  <c:v>374</c:v>
                </c:pt>
                <c:pt idx="103">
                  <c:v>274</c:v>
                </c:pt>
                <c:pt idx="104">
                  <c:v/>
                </c:pt>
                <c:pt idx="105">
                  <c:v/>
                </c:pt>
                <c:pt idx="106">
                  <c:v/>
                </c:pt>
                <c:pt idx="107">
                  <c:v/>
                </c:pt>
                <c:pt idx="108">
                  <c:v>496</c:v>
                </c:pt>
                <c:pt idx="109">
                  <c:v>472</c:v>
                </c:pt>
                <c:pt idx="110">
                  <c:v>481</c:v>
                </c:pt>
                <c:pt idx="111">
                  <c:v/>
                </c:pt>
                <c:pt idx="112">
                  <c:v/>
                </c:pt>
                <c:pt idx="113">
                  <c:v>341</c:v>
                </c:pt>
                <c:pt idx="114">
                  <c:v/>
                </c:pt>
                <c:pt idx="115">
                  <c:v/>
                </c:pt>
                <c:pt idx="116">
                  <c:v>761</c:v>
                </c:pt>
                <c:pt idx="117">
                  <c:v>474</c:v>
                </c:pt>
                <c:pt idx="118">
                  <c:v/>
                </c:pt>
                <c:pt idx="119">
                  <c:v/>
                </c:pt>
                <c:pt idx="120">
                  <c:v/>
                </c:pt>
                <c:pt idx="121">
                  <c:v/>
                </c:pt>
                <c:pt idx="122">
                  <c:v/>
                </c:pt>
                <c:pt idx="123">
                  <c:v/>
                </c:pt>
                <c:pt idx="124">
                  <c:v/>
                </c:pt>
                <c:pt idx="125">
                  <c:v>465</c:v>
                </c:pt>
                <c:pt idx="126">
                  <c:v/>
                </c:pt>
                <c:pt idx="127">
                  <c:v/>
                </c:pt>
                <c:pt idx="128">
                  <c:v/>
                </c:pt>
                <c:pt idx="129">
                  <c:v/>
                </c:pt>
                <c:pt idx="130">
                  <c:v/>
                </c:pt>
                <c:pt idx="131">
                  <c:v/>
                </c:pt>
                <c:pt idx="132">
                  <c:v/>
                </c:pt>
                <c:pt idx="133">
                  <c:v/>
                </c:pt>
                <c:pt idx="134">
                  <c:v/>
                </c:pt>
                <c:pt idx="135">
                  <c:v/>
                </c:pt>
                <c:pt idx="136">
                  <c:v/>
                </c:pt>
                <c:pt idx="137">
                  <c:v/>
                </c:pt>
                <c:pt idx="138">
                  <c:v>434</c:v>
                </c:pt>
                <c:pt idx="139">
                  <c:v>379</c:v>
                </c:pt>
                <c:pt idx="140">
                  <c:v/>
                </c:pt>
                <c:pt idx="141">
                  <c:v>578</c:v>
                </c:pt>
                <c:pt idx="142">
                  <c:v/>
                </c:pt>
                <c:pt idx="143">
                  <c:v/>
                </c:pt>
                <c:pt idx="144">
                  <c:v>269</c:v>
                </c:pt>
                <c:pt idx="145">
                  <c:v/>
                </c:pt>
                <c:pt idx="146">
                  <c:v/>
                </c:pt>
                <c:pt idx="147">
                  <c:v/>
                </c:pt>
                <c:pt idx="148">
                  <c:v/>
                </c:pt>
                <c:pt idx="149">
                  <c:v/>
                </c:pt>
                <c:pt idx="150">
                  <c:v/>
                </c:pt>
                <c:pt idx="151">
                  <c:v/>
                </c:pt>
                <c:pt idx="152">
                  <c:v/>
                </c:pt>
                <c:pt idx="153">
                  <c:v/>
                </c:pt>
                <c:pt idx="154">
                  <c:v/>
                </c:pt>
                <c:pt idx="155">
                  <c:v/>
                </c:pt>
                <c:pt idx="156">
                  <c:v>282</c:v>
                </c:pt>
                <c:pt idx="157">
                  <c:v/>
                </c:pt>
                <c:pt idx="158">
                  <c:v/>
                </c:pt>
                <c:pt idx="159">
                  <c:v/>
                </c:pt>
                <c:pt idx="160">
                  <c:v/>
                </c:pt>
                <c:pt idx="161">
                  <c:v>539</c:v>
                </c:pt>
                <c:pt idx="162">
                  <c:v>272</c:v>
                </c:pt>
                <c:pt idx="163">
                  <c:v/>
                </c:pt>
                <c:pt idx="164">
                  <c:v/>
                </c:pt>
                <c:pt idx="165">
                  <c:v/>
                </c:pt>
                <c:pt idx="166">
                  <c:v>399</c:v>
                </c:pt>
                <c:pt idx="167">
                  <c:v/>
                </c:pt>
                <c:pt idx="168">
                  <c:v/>
                </c:pt>
                <c:pt idx="169">
                  <c:v>750</c:v>
                </c:pt>
                <c:pt idx="170">
                  <c:v/>
                </c:pt>
                <c:pt idx="171">
                  <c:v/>
                </c:pt>
                <c:pt idx="172">
                  <c:v/>
                </c:pt>
                <c:pt idx="173">
                  <c:v/>
                </c:pt>
                <c:pt idx="174">
                  <c:v/>
                </c:pt>
                <c:pt idx="175">
                  <c:v/>
                </c:pt>
                <c:pt idx="176">
                  <c:v/>
                </c:pt>
                <c:pt idx="177">
                  <c:v/>
                </c:pt>
                <c:pt idx="178">
                  <c:v/>
                </c:pt>
                <c:pt idx="179">
                  <c:v/>
                </c:pt>
                <c:pt idx="180">
                  <c:v/>
                </c:pt>
                <c:pt idx="181">
                  <c:v/>
                </c:pt>
                <c:pt idx="182">
                  <c:v/>
                </c:pt>
                <c:pt idx="183">
                  <c:v/>
                </c:pt>
                <c:pt idx="184">
                  <c:v/>
                </c:pt>
                <c:pt idx="185">
                  <c:v/>
                </c:pt>
                <c:pt idx="186">
                  <c:v/>
                </c:pt>
                <c:pt idx="187">
                  <c:v/>
                </c:pt>
                <c:pt idx="188">
                  <c:v/>
                </c:pt>
                <c:pt idx="189">
                  <c:v>616</c:v>
                </c:pt>
                <c:pt idx="190">
                  <c:v>471</c:v>
                </c:pt>
                <c:pt idx="191">
                  <c:v/>
                </c:pt>
                <c:pt idx="192">
                  <c:v/>
                </c:pt>
                <c:pt idx="193">
                  <c:v/>
                </c:pt>
                <c:pt idx="194">
                  <c:v/>
                </c:pt>
                <c:pt idx="195">
                  <c:v/>
                </c:pt>
                <c:pt idx="196">
                  <c:v/>
                </c:pt>
                <c:pt idx="197">
                  <c:v/>
                </c:pt>
                <c:pt idx="198">
                  <c:v/>
                </c:pt>
                <c:pt idx="199">
                  <c:v/>
                </c:pt>
                <c:pt idx="200">
                  <c:v/>
                </c:pt>
                <c:pt idx="201">
                  <c:v/>
                </c:pt>
                <c:pt idx="202">
                  <c:v>450</c:v>
                </c:pt>
                <c:pt idx="203">
                  <c:v/>
                </c:pt>
                <c:pt idx="204">
                  <c:v/>
                </c:pt>
                <c:pt idx="205">
                  <c:v/>
                </c:pt>
                <c:pt idx="206">
                  <c:v>410</c:v>
                </c:pt>
                <c:pt idx="207">
                  <c:v/>
                </c:pt>
                <c:pt idx="208">
                  <c:v/>
                </c:pt>
                <c:pt idx="209">
                  <c:v/>
                </c:pt>
                <c:pt idx="210">
                  <c:v/>
                </c:pt>
                <c:pt idx="211">
                  <c:v>560</c:v>
                </c:pt>
                <c:pt idx="212">
                  <c:v>354</c:v>
                </c:pt>
                <c:pt idx="213">
                  <c:v>455</c:v>
                </c:pt>
                <c:pt idx="214">
                  <c:v/>
                </c:pt>
                <c:pt idx="215">
                  <c:v/>
                </c:pt>
                <c:pt idx="216">
                  <c:v/>
                </c:pt>
                <c:pt idx="217">
                  <c:v/>
                </c:pt>
                <c:pt idx="218">
                  <c:v/>
                </c:pt>
                <c:pt idx="219">
                  <c:v/>
                </c:pt>
                <c:pt idx="220">
                  <c:v>609</c:v>
                </c:pt>
                <c:pt idx="221">
                  <c:v>359</c:v>
                </c:pt>
                <c:pt idx="222">
                  <c:v/>
                </c:pt>
                <c:pt idx="223">
                  <c:v/>
                </c:pt>
                <c:pt idx="224">
                  <c:v/>
                </c:pt>
                <c:pt idx="225">
                  <c:v/>
                </c:pt>
                <c:pt idx="226">
                  <c:v/>
                </c:pt>
                <c:pt idx="227">
                  <c:v/>
                </c:pt>
                <c:pt idx="228">
                  <c:v/>
                </c:pt>
                <c:pt idx="229">
                  <c:v/>
                </c:pt>
                <c:pt idx="230">
                  <c:v>316</c:v>
                </c:pt>
                <c:pt idx="231">
                  <c:v>503</c:v>
                </c:pt>
                <c:pt idx="232">
                  <c:v/>
                </c:pt>
                <c:pt idx="233">
                  <c:v>397</c:v>
                </c:pt>
                <c:pt idx="234">
                  <c:v/>
                </c:pt>
                <c:pt idx="235">
                  <c:v/>
                </c:pt>
                <c:pt idx="236">
                  <c:v/>
                </c:pt>
                <c:pt idx="237">
                  <c:v/>
                </c:pt>
                <c:pt idx="238">
                  <c:v>795</c:v>
                </c:pt>
                <c:pt idx="239">
                  <c:v>485</c:v>
                </c:pt>
              </c:numCache>
            </c:numRef>
          </c:val>
          <c:smooth val="0"/>
        </c:ser>
        <c:hiLowLines>
          <c:spPr>
            <a:ln>
              <a:noFill/>
            </a:ln>
          </c:spPr>
        </c:hiLowLines>
        <c:marker val="1"/>
        <c:axId val="39500361"/>
        <c:axId val="87332523"/>
      </c:lineChart>
      <c:catAx>
        <c:axId val="39500361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87332523"/>
        <c:crosses val="autoZero"/>
        <c:auto val="1"/>
        <c:lblAlgn val="ctr"/>
        <c:lblOffset val="100"/>
      </c:catAx>
      <c:valAx>
        <c:axId val="87332523"/>
        <c:scaling>
          <c:orientation val="minMax"/>
        </c:scaling>
        <c:delete val="0"/>
        <c:axPos val="l"/>
        <c:majorGridlines>
          <c:spPr>
            <a:ln>
              <a:solidFill>
                <a:srgbClr val="b3b3b3"/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39500361"/>
        <c:crosses val="autoZero"/>
        <c:crossBetween val="midCat"/>
      </c:valAx>
      <c:spPr>
        <a:noFill/>
        <a:ln>
          <a:solidFill>
            <a:srgbClr val="b3b3b3"/>
          </a:solidFill>
        </a:ln>
      </c:spPr>
    </c:plotArea>
    <c:legend>
      <c:legendPos val="r"/>
      <c:overlay val="0"/>
      <c:spPr>
        <a:noFill/>
        <a:ln>
          <a:noFill/>
        </a:ln>
      </c:spPr>
      <c:txPr>
        <a:bodyPr/>
        <a:lstStyle/>
        <a:p>
          <a:pPr>
            <a:defRPr b="0" sz="1000" spc="-1" strike="noStrike">
              <a:latin typeface="Arial"/>
            </a:defRPr>
          </a:pPr>
        </a:p>
      </c:txPr>
    </c:legend>
    <c:plotVisOnly val="1"/>
    <c:dispBlanksAs val="gap"/>
  </c:chart>
  <c:spPr>
    <a:solidFill>
      <a:srgbClr val="ffffff"/>
    </a:solidFill>
    <a:ln>
      <a:noFill/>
    </a:ln>
  </c:spPr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title>
      <c:tx>
        <c:rich>
          <a:bodyPr rot="0"/>
          <a:lstStyle/>
          <a:p>
            <a:pPr>
              <a:defRPr b="0" sz="1300" spc="-1" strike="noStrike">
                <a:latin typeface="Arial"/>
              </a:defRPr>
            </a:pPr>
            <a:r>
              <a:rPr b="0" sz="1300" spc="-1" strike="noStrike">
                <a:latin typeface="Arial"/>
              </a:rPr>
              <a:t>CRT in ms (avg, sigma) = f (color)</a:t>
            </a:r>
          </a:p>
        </c:rich>
      </c:tx>
      <c:layout>
        <c:manualLayout>
          <c:xMode val="edge"/>
          <c:yMode val="edge"/>
          <c:x val="0.0990814534648116"/>
          <c:y val="0.0390569521374805"/>
        </c:manualLayout>
      </c:layout>
      <c:overlay val="0"/>
      <c:spPr>
        <a:noFill/>
        <a:ln>
          <a:noFill/>
        </a:ln>
      </c:spPr>
    </c:title>
    <c:autoTitleDeleted val="0"/>
    <c:view3D>
      <c:rotX val="11"/>
      <c:rotY val="25"/>
      <c:rAngAx val="1"/>
      <c:perspective val="40"/>
    </c:view3D>
    <c:floor>
      <c:spPr>
        <a:solidFill>
          <a:srgbClr val="cccccc"/>
        </a:solidFill>
        <a:ln>
          <a:noFill/>
        </a:ln>
      </c:spPr>
    </c:floor>
    <c:sideWall>
      <c:spPr>
        <a:noFill/>
        <a:ln>
          <a:solidFill>
            <a:srgbClr val="b3b3b3"/>
          </a:solidFill>
        </a:ln>
      </c:spPr>
    </c:sideWall>
    <c:backWall>
      <c:spPr>
        <a:noFill/>
        <a:ln>
          <a:solidFill>
            <a:srgbClr val="b3b3b3"/>
          </a:solidFill>
        </a:ln>
      </c:spPr>
    </c:backWall>
    <c:plotArea>
      <c:bar3DChart>
        <c:barDir val="col"/>
        <c:grouping val="standard"/>
        <c:varyColors val="0"/>
        <c:ser>
          <c:idx val="0"/>
          <c:order val="0"/>
          <c:tx>
            <c:strRef>
              <c:f>CRT!$M$5</c:f>
              <c:strCache>
                <c:ptCount val="1"/>
                <c:pt idx="0">
                  <c:v>AvgCRT(ms)</c:v>
                </c:pt>
              </c:strCache>
            </c:strRef>
          </c:tx>
          <c:spPr>
            <a:solidFill>
              <a:srgbClr val="ef413d"/>
            </a:solidFill>
            <a:ln>
              <a:noFill/>
            </a:ln>
          </c:spPr>
          <c:invertIfNegative val="0"/>
          <c:dLbls>
            <c:numFmt formatCode="0.00" sourceLinked="1"/>
            <c:showLegendKey val="0"/>
            <c:showVal val="0"/>
            <c:showCatName val="0"/>
            <c:showSerName val="0"/>
            <c:showPercent val="0"/>
            <c:showLeaderLines val="0"/>
          </c:dLbls>
          <c:cat>
            <c:strRef>
              <c:f>CRT!$L$6:$L$8</c:f>
              <c:strCache>
                <c:ptCount val="3"/>
                <c:pt idx="0">
                  <c:v>Red</c:v>
                </c:pt>
                <c:pt idx="1">
                  <c:v>Green</c:v>
                </c:pt>
                <c:pt idx="2">
                  <c:v>Blue</c:v>
                </c:pt>
              </c:strCache>
            </c:strRef>
          </c:cat>
          <c:val>
            <c:numRef>
              <c:f>CRT!$M$6:$M$8</c:f>
              <c:numCache>
                <c:formatCode>General</c:formatCode>
                <c:ptCount val="3"/>
                <c:pt idx="0">
                  <c:v>383.783783783784</c:v>
                </c:pt>
                <c:pt idx="1">
                  <c:v>366.973333333333</c:v>
                </c:pt>
                <c:pt idx="2">
                  <c:v>466.016666666667</c:v>
                </c:pt>
              </c:numCache>
            </c:numRef>
          </c:val>
        </c:ser>
        <c:ser>
          <c:idx val="1"/>
          <c:order val="1"/>
          <c:tx>
            <c:strRef>
              <c:f>CRT!$N$5</c:f>
              <c:strCache>
                <c:ptCount val="1"/>
                <c:pt idx="0">
                  <c:v>SigmaCRT (ms)</c:v>
                </c:pt>
              </c:strCache>
            </c:strRef>
          </c:tx>
          <c:spPr>
            <a:solidFill>
              <a:srgbClr val="72bf44"/>
            </a:solidFill>
            <a:ln>
              <a:noFill/>
            </a:ln>
          </c:spPr>
          <c:invertIfNegative val="0"/>
          <c:dLbls>
            <c:numFmt formatCode="0.00" sourceLinked="1"/>
            <c:showLegendKey val="0"/>
            <c:showVal val="0"/>
            <c:showCatName val="0"/>
            <c:showSerName val="0"/>
            <c:showPercent val="0"/>
            <c:showLeaderLines val="0"/>
          </c:dLbls>
          <c:cat>
            <c:strRef>
              <c:f>CRT!$L$6:$L$8</c:f>
              <c:strCache>
                <c:ptCount val="3"/>
                <c:pt idx="0">
                  <c:v>Red</c:v>
                </c:pt>
                <c:pt idx="1">
                  <c:v>Green</c:v>
                </c:pt>
                <c:pt idx="2">
                  <c:v>Blue</c:v>
                </c:pt>
              </c:strCache>
            </c:strRef>
          </c:cat>
          <c:val>
            <c:numRef>
              <c:f>CRT!$N$6:$N$8</c:f>
              <c:numCache>
                <c:formatCode>General</c:formatCode>
                <c:ptCount val="3"/>
                <c:pt idx="0">
                  <c:v>142.97620953778</c:v>
                </c:pt>
                <c:pt idx="1">
                  <c:v>142.952456028865</c:v>
                </c:pt>
                <c:pt idx="2">
                  <c:v>138.683579816554</c:v>
                </c:pt>
              </c:numCache>
            </c:numRef>
          </c:val>
        </c:ser>
        <c:gapWidth val="100"/>
        <c:shape val="box"/>
        <c:axId val="64980906"/>
        <c:axId val="50030024"/>
        <c:axId val="19279769"/>
      </c:bar3DChart>
      <c:catAx>
        <c:axId val="6498090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50030024"/>
        <c:crosses val="autoZero"/>
        <c:auto val="1"/>
        <c:lblAlgn val="ctr"/>
        <c:lblOffset val="100"/>
      </c:catAx>
      <c:valAx>
        <c:axId val="50030024"/>
        <c:scaling>
          <c:orientation val="minMax"/>
        </c:scaling>
        <c:delete val="0"/>
        <c:axPos val="l"/>
        <c:majorGridlines>
          <c:spPr>
            <a:ln>
              <a:solidFill>
                <a:srgbClr val="b3b3b3"/>
              </a:solidFill>
            </a:ln>
          </c:spPr>
        </c:majorGridlines>
        <c:numFmt formatCode="0.00" sourceLinked="1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64980906"/>
        <c:crosses val="autoZero"/>
      </c:valAx>
      <c:catAx>
        <c:axId val="19279769"/>
        <c:scaling>
          <c:orientation val="minMax"/>
        </c:scaling>
        <c:delete val="0"/>
        <c:axPos val="b"/>
        <c:numFmt formatCode="0.00" sourceLinked="1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50030024"/>
        <c:crosses val="autoZero"/>
        <c:auto val="1"/>
        <c:lblAlgn val="ctr"/>
        <c:lblOffset val="100"/>
      </c:catAx>
    </c:plotArea>
    <c:legend>
      <c:layout>
        <c:manualLayout>
          <c:xMode val="edge"/>
          <c:yMode val="edge"/>
          <c:x val="0.741100979398852"/>
          <c:y val="0.0217329545454545"/>
          <c:w val="0.212158054711246"/>
          <c:h val="0.153267045454545"/>
        </c:manualLayout>
      </c:layout>
      <c:spPr>
        <a:noFill/>
        <a:ln>
          <a:noFill/>
        </a:ln>
      </c:spPr>
      <c:txPr>
        <a:bodyPr/>
        <a:lstStyle/>
        <a:p>
          <a:pPr>
            <a:defRPr b="0" sz="1000" spc="-1" strike="noStrike">
              <a:latin typeface="Arial"/>
            </a:defRPr>
          </a:pPr>
        </a:p>
      </c:txPr>
    </c:legend>
    <c:plotVisOnly val="1"/>
    <c:dispBlanksAs val="gap"/>
  </c:chart>
  <c:spPr>
    <a:solidFill>
      <a:srgbClr val="ffffff"/>
    </a:solidFill>
    <a:ln>
      <a:noFill/>
    </a:ln>
  </c:spPr>
</c:chartSpace>
</file>

<file path=xl/drawings/_rels/drawing1.xml.rels><?xml version="1.0" encoding="UTF-8"?>
<Relationships xmlns="http://schemas.openxmlformats.org/package/2006/relationships"><Relationship Id="rId1" Type="http://schemas.openxmlformats.org/officeDocument/2006/relationships/chart" Target="../charts/chart26.xml"/><Relationship Id="rId2" Type="http://schemas.openxmlformats.org/officeDocument/2006/relationships/chart" Target="../charts/chart27.xml"/>
</Relationships>
</file>

<file path=xl/drawings/_rels/drawing2.xml.rels><?xml version="1.0" encoding="UTF-8"?>
<Relationships xmlns="http://schemas.openxmlformats.org/package/2006/relationships"><Relationship Id="rId1" Type="http://schemas.openxmlformats.org/officeDocument/2006/relationships/chart" Target="../charts/chart28.xml"/>
</Relationships>
</file>

<file path=xl/drawings/_rels/drawing3.xml.rels><?xml version="1.0" encoding="UTF-8"?>
<Relationships xmlns="http://schemas.openxmlformats.org/package/2006/relationships"><Relationship Id="rId1" Type="http://schemas.openxmlformats.org/officeDocument/2006/relationships/chart" Target="../charts/chart29.xml"/><Relationship Id="rId2" Type="http://schemas.openxmlformats.org/officeDocument/2006/relationships/chart" Target="../charts/chart30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7</xdr:col>
      <xdr:colOff>462240</xdr:colOff>
      <xdr:row>16</xdr:row>
      <xdr:rowOff>103320</xdr:rowOff>
    </xdr:from>
    <xdr:to>
      <xdr:col>12</xdr:col>
      <xdr:colOff>532080</xdr:colOff>
      <xdr:row>29</xdr:row>
      <xdr:rowOff>14760</xdr:rowOff>
    </xdr:to>
    <xdr:graphicFrame>
      <xdr:nvGraphicFramePr>
        <xdr:cNvPr id="0" name=""/>
        <xdr:cNvGraphicFramePr/>
      </xdr:nvGraphicFramePr>
      <xdr:xfrm>
        <a:off x="6151680" y="2703960"/>
        <a:ext cx="4133880" cy="202500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7</xdr:col>
      <xdr:colOff>424080</xdr:colOff>
      <xdr:row>0</xdr:row>
      <xdr:rowOff>0</xdr:rowOff>
    </xdr:from>
    <xdr:to>
      <xdr:col>12</xdr:col>
      <xdr:colOff>463320</xdr:colOff>
      <xdr:row>12</xdr:row>
      <xdr:rowOff>162360</xdr:rowOff>
    </xdr:to>
    <xdr:graphicFrame>
      <xdr:nvGraphicFramePr>
        <xdr:cNvPr id="1" name=""/>
        <xdr:cNvGraphicFramePr/>
      </xdr:nvGraphicFramePr>
      <xdr:xfrm>
        <a:off x="6113520" y="0"/>
        <a:ext cx="4103280" cy="211284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1</xdr:col>
      <xdr:colOff>57960</xdr:colOff>
      <xdr:row>97</xdr:row>
      <xdr:rowOff>90000</xdr:rowOff>
    </xdr:from>
    <xdr:to>
      <xdr:col>8</xdr:col>
      <xdr:colOff>131400</xdr:colOff>
      <xdr:row>117</xdr:row>
      <xdr:rowOff>77760</xdr:rowOff>
    </xdr:to>
    <xdr:graphicFrame>
      <xdr:nvGraphicFramePr>
        <xdr:cNvPr id="2" name=""/>
        <xdr:cNvGraphicFramePr/>
      </xdr:nvGraphicFramePr>
      <xdr:xfrm>
        <a:off x="870480" y="15858000"/>
        <a:ext cx="5758560" cy="323928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9</xdr:col>
      <xdr:colOff>260280</xdr:colOff>
      <xdr:row>24</xdr:row>
      <xdr:rowOff>117360</xdr:rowOff>
    </xdr:from>
    <xdr:to>
      <xdr:col>15</xdr:col>
      <xdr:colOff>349920</xdr:colOff>
      <xdr:row>44</xdr:row>
      <xdr:rowOff>105840</xdr:rowOff>
    </xdr:to>
    <xdr:graphicFrame>
      <xdr:nvGraphicFramePr>
        <xdr:cNvPr id="3" name=""/>
        <xdr:cNvGraphicFramePr/>
      </xdr:nvGraphicFramePr>
      <xdr:xfrm>
        <a:off x="7352280" y="4018680"/>
        <a:ext cx="5759640" cy="323964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9</xdr:col>
      <xdr:colOff>127080</xdr:colOff>
      <xdr:row>8</xdr:row>
      <xdr:rowOff>110880</xdr:rowOff>
    </xdr:from>
    <xdr:to>
      <xdr:col>14</xdr:col>
      <xdr:colOff>599760</xdr:colOff>
      <xdr:row>24</xdr:row>
      <xdr:rowOff>44280</xdr:rowOff>
    </xdr:to>
    <xdr:graphicFrame>
      <xdr:nvGraphicFramePr>
        <xdr:cNvPr id="4" name=""/>
        <xdr:cNvGraphicFramePr/>
      </xdr:nvGraphicFramePr>
      <xdr:xfrm>
        <a:off x="7219080" y="1411200"/>
        <a:ext cx="5329800" cy="253440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_rels/sheet3.xml.rels><?xml version="1.0" encoding="UTF-8"?>
<Relationships xmlns="http://schemas.openxmlformats.org/package/2006/relationships"><Relationship Id="rId1" Type="http://schemas.openxmlformats.org/officeDocument/2006/relationships/drawing" Target="../drawings/drawing2.xml"/>
</Relationships>
</file>

<file path=xl/worksheets/_rels/sheet4.xml.rels><?xml version="1.0" encoding="UTF-8"?>
<Relationships xmlns="http://schemas.openxmlformats.org/package/2006/relationships"><Relationship Id="rId1" Type="http://schemas.openxmlformats.org/officeDocument/2006/relationships/drawing" Target="../drawings/drawing3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G27"/>
  <sheetViews>
    <sheetView showFormulas="false" showGridLines="true" showRowColHeaders="true" showZeros="true" rightToLeft="false" tabSelected="false" showOutlineSymbols="true" defaultGridColor="true" view="normal" topLeftCell="A1" colorId="64" zoomScale="85" zoomScaleNormal="85" zoomScalePageLayoutView="100" workbookViewId="0">
      <selection pane="topLeft" activeCell="E2" activeCellId="0" sqref="E2"/>
    </sheetView>
  </sheetViews>
  <sheetFormatPr defaultRowHeight="12.8" zeroHeight="false" outlineLevelRow="0" outlineLevelCol="0"/>
  <cols>
    <col collapsed="false" customWidth="false" hidden="false" outlineLevel="0" max="1025" min="1" style="0" width="11.52"/>
  </cols>
  <sheetData>
    <row r="1" customFormat="false" ht="12.8" hidden="false" customHeight="false" outlineLevel="0" collapsed="false">
      <c r="A1" s="1"/>
      <c r="F1" s="0" t="s">
        <v>0</v>
      </c>
      <c r="G1" s="2" t="s">
        <v>1</v>
      </c>
    </row>
    <row r="2" customFormat="false" ht="12.8" hidden="false" customHeight="false" outlineLevel="0" collapsed="false">
      <c r="A2" s="1" t="n">
        <v>0.618287766203704</v>
      </c>
      <c r="B2" s="0" t="n">
        <v>310</v>
      </c>
      <c r="C2" s="0" t="n">
        <v>155</v>
      </c>
      <c r="D2" s="0" t="n">
        <f aca="false">AVERAGE(C2:C24)</f>
        <v>219.826086956522</v>
      </c>
      <c r="E2" s="0" t="n">
        <f aca="false">_xlfn.STDEV.P(C2:C24)</f>
        <v>71.1041197203779</v>
      </c>
      <c r="F2" s="0" t="n">
        <v>155</v>
      </c>
      <c r="G2" s="2" t="n">
        <f aca="false">_xlfn.NORM.DIST(C2, $D$2,$E$2, 0)</f>
        <v>0.0037027178792374</v>
      </c>
    </row>
    <row r="3" customFormat="false" ht="12.8" hidden="false" customHeight="false" outlineLevel="0" collapsed="false">
      <c r="A3" s="1" t="n">
        <v>0.618316678240741</v>
      </c>
      <c r="B3" s="0" t="n">
        <v>236</v>
      </c>
      <c r="C3" s="0" t="n">
        <v>160</v>
      </c>
      <c r="F3" s="0" t="n">
        <v>160</v>
      </c>
      <c r="G3" s="2" t="n">
        <f aca="false">_xlfn.NORM.DIST(C3, $D$2,$E$2, 0)</f>
        <v>0.00393812754217471</v>
      </c>
    </row>
    <row r="4" customFormat="false" ht="12.8" hidden="false" customHeight="false" outlineLevel="0" collapsed="false">
      <c r="A4" s="1" t="n">
        <v>0.618342893518519</v>
      </c>
      <c r="B4" s="0" t="n">
        <v>190</v>
      </c>
      <c r="C4" s="0" t="n">
        <v>164</v>
      </c>
      <c r="F4" s="0" t="n">
        <v>164</v>
      </c>
      <c r="G4" s="2" t="n">
        <f aca="false">_xlfn.NORM.DIST(C4, $D$2,$E$2, 0)</f>
        <v>0.00412248320366549</v>
      </c>
    </row>
    <row r="5" customFormat="false" ht="12.8" hidden="false" customHeight="false" outlineLevel="0" collapsed="false">
      <c r="A5" s="1" t="n">
        <v>0.618376053240741</v>
      </c>
      <c r="B5" s="0" t="n">
        <v>211</v>
      </c>
      <c r="C5" s="0" t="n">
        <v>172</v>
      </c>
      <c r="F5" s="0" t="n">
        <v>172</v>
      </c>
      <c r="G5" s="2" t="n">
        <f aca="false">_xlfn.NORM.DIST(C5, $D$2,$E$2, 0)</f>
        <v>0.00447480293850277</v>
      </c>
    </row>
    <row r="6" customFormat="false" ht="12.8" hidden="false" customHeight="false" outlineLevel="0" collapsed="false">
      <c r="A6" s="1" t="n">
        <v>0.618412291666667</v>
      </c>
      <c r="B6" s="0" t="n">
        <v>191</v>
      </c>
      <c r="C6" s="0" t="n">
        <v>180</v>
      </c>
      <c r="F6" s="0" t="n">
        <v>180</v>
      </c>
      <c r="G6" s="2" t="n">
        <f aca="false">_xlfn.NORM.DIST(C6, $D$2,$E$2, 0)</f>
        <v>0.00479613405983101</v>
      </c>
    </row>
    <row r="7" customFormat="false" ht="12.8" hidden="false" customHeight="false" outlineLevel="0" collapsed="false">
      <c r="A7" s="1" t="n">
        <v>0.618440810185185</v>
      </c>
      <c r="B7" s="0" t="n">
        <v>218</v>
      </c>
      <c r="C7" s="0" t="n">
        <v>181</v>
      </c>
      <c r="F7" s="0" t="n">
        <v>181</v>
      </c>
      <c r="G7" s="2" t="n">
        <f aca="false">_xlfn.NORM.DIST(C7, $D$2,$E$2, 0)</f>
        <v>0.00483358585825971</v>
      </c>
    </row>
    <row r="8" customFormat="false" ht="12.8" hidden="false" customHeight="false" outlineLevel="0" collapsed="false">
      <c r="A8" s="1" t="n">
        <v>0.618472395833333</v>
      </c>
      <c r="B8" s="0" t="n">
        <v>160</v>
      </c>
      <c r="C8" s="0" t="n">
        <v>183</v>
      </c>
      <c r="F8" s="0" t="n">
        <v>183</v>
      </c>
      <c r="G8" s="2" t="n">
        <f aca="false">_xlfn.NORM.DIST(C8, $D$2,$E$2, 0)</f>
        <v>0.00490645684426289</v>
      </c>
    </row>
    <row r="9" customFormat="false" ht="12.8" hidden="false" customHeight="false" outlineLevel="0" collapsed="false">
      <c r="A9" s="1" t="n">
        <v>0.618507453703704</v>
      </c>
      <c r="B9" s="0" t="n">
        <v>164</v>
      </c>
      <c r="C9" s="0" t="n">
        <v>184</v>
      </c>
      <c r="F9" s="0" t="n">
        <v>184</v>
      </c>
      <c r="G9" s="2" t="n">
        <f aca="false">_xlfn.NORM.DIST(C9, $D$2,$E$2, 0)</f>
        <v>0.00494183687603607</v>
      </c>
    </row>
    <row r="10" customFormat="false" ht="12.8" hidden="false" customHeight="false" outlineLevel="0" collapsed="false">
      <c r="A10" s="1" t="n">
        <v>0.618543321759259</v>
      </c>
      <c r="B10" s="0" t="n">
        <v>181</v>
      </c>
      <c r="C10" s="0" t="n">
        <v>186</v>
      </c>
      <c r="F10" s="0" t="n">
        <v>186</v>
      </c>
      <c r="G10" s="2" t="n">
        <f aca="false">_xlfn.NORM.DIST(C10, $D$2,$E$2, 0)</f>
        <v>0.00501039020667811</v>
      </c>
    </row>
    <row r="11" customFormat="false" ht="12.8" hidden="false" customHeight="false" outlineLevel="0" collapsed="false">
      <c r="A11" s="1" t="n">
        <v>0.618576851851852</v>
      </c>
      <c r="B11" s="0" t="n">
        <v>194</v>
      </c>
      <c r="C11" s="0" t="n">
        <v>190</v>
      </c>
      <c r="F11" s="0" t="n">
        <v>190</v>
      </c>
      <c r="G11" s="2" t="n">
        <f aca="false">_xlfn.NORM.DIST(C11, $D$2,$E$2, 0)</f>
        <v>0.00513815302196342</v>
      </c>
    </row>
    <row r="12" customFormat="false" ht="12.8" hidden="false" customHeight="false" outlineLevel="0" collapsed="false">
      <c r="A12" s="1" t="n">
        <v>0.618607303240741</v>
      </c>
      <c r="B12" s="0" t="n">
        <v>183</v>
      </c>
      <c r="C12" s="0" t="n">
        <v>191</v>
      </c>
      <c r="F12" s="0" t="n">
        <v>191</v>
      </c>
      <c r="G12" s="2" t="n">
        <f aca="false">_xlfn.NORM.DIST(C12, $D$2,$E$2, 0)</f>
        <v>0.00516804342649225</v>
      </c>
    </row>
    <row r="13" customFormat="false" ht="12.8" hidden="false" customHeight="false" outlineLevel="0" collapsed="false">
      <c r="A13" s="1" t="n">
        <v>0.618636967592593</v>
      </c>
      <c r="B13" s="0" t="n">
        <v>377</v>
      </c>
      <c r="C13" s="0" t="n">
        <v>193</v>
      </c>
      <c r="F13" s="0" t="n">
        <v>193</v>
      </c>
      <c r="G13" s="2" t="n">
        <f aca="false">_xlfn.NORM.DIST(C13, $D$2,$E$2, 0)</f>
        <v>0.00522524542759357</v>
      </c>
    </row>
    <row r="14" customFormat="false" ht="12.8" hidden="false" customHeight="false" outlineLevel="0" collapsed="false">
      <c r="A14" s="1" t="n">
        <v>0.61896880787037</v>
      </c>
      <c r="B14" s="0" t="n">
        <v>193</v>
      </c>
      <c r="C14" s="0" t="n">
        <v>194</v>
      </c>
      <c r="F14" s="0" t="n">
        <v>194</v>
      </c>
      <c r="G14" s="2" t="n">
        <f aca="false">_xlfn.NORM.DIST(C14, $D$2,$E$2, 0)</f>
        <v>0.00525252481901187</v>
      </c>
    </row>
    <row r="15" customFormat="false" ht="12.8" hidden="false" customHeight="false" outlineLevel="0" collapsed="false">
      <c r="A15" s="1" t="n">
        <v>0.619004305555556</v>
      </c>
      <c r="B15" s="0" t="n">
        <v>202</v>
      </c>
      <c r="C15" s="0" t="n">
        <v>194</v>
      </c>
      <c r="F15" s="0" t="n">
        <v>194</v>
      </c>
      <c r="G15" s="2" t="n">
        <f aca="false">_xlfn.NORM.DIST(C15, $D$2,$E$2, 0)</f>
        <v>0.00525252481901187</v>
      </c>
    </row>
    <row r="16" customFormat="false" ht="12.8" hidden="false" customHeight="false" outlineLevel="0" collapsed="false">
      <c r="A16" s="1" t="n">
        <v>0.619036655092593</v>
      </c>
      <c r="B16" s="0" t="n">
        <v>184</v>
      </c>
      <c r="C16" s="0" t="n">
        <v>202</v>
      </c>
      <c r="F16" s="0" t="n">
        <v>202</v>
      </c>
      <c r="G16" s="2" t="n">
        <f aca="false">_xlfn.NORM.DIST(C16, $D$2,$E$2, 0)</f>
        <v>0.00543709668713577</v>
      </c>
    </row>
    <row r="17" customFormat="false" ht="12.8" hidden="false" customHeight="false" outlineLevel="0" collapsed="false">
      <c r="A17" s="1" t="n">
        <v>0.619065578703704</v>
      </c>
      <c r="B17" s="0" t="n">
        <v>212</v>
      </c>
      <c r="C17" s="0" t="n">
        <v>211</v>
      </c>
      <c r="F17" s="0" t="n">
        <v>211</v>
      </c>
      <c r="G17" s="2" t="n">
        <f aca="false">_xlfn.NORM.DIST(C17, $D$2,$E$2, 0)</f>
        <v>0.00556761879574851</v>
      </c>
    </row>
    <row r="18" customFormat="false" ht="12.8" hidden="false" customHeight="false" outlineLevel="0" collapsed="false">
      <c r="A18" s="1" t="n">
        <v>0.619092962962963</v>
      </c>
      <c r="B18" s="0" t="n">
        <v>186</v>
      </c>
      <c r="C18" s="0" t="n">
        <v>212</v>
      </c>
      <c r="F18" s="0" t="n">
        <v>212</v>
      </c>
      <c r="G18" s="2" t="n">
        <f aca="false">_xlfn.NORM.DIST(C18, $D$2,$E$2, 0)</f>
        <v>0.00557679532729875</v>
      </c>
    </row>
    <row r="19" customFormat="false" ht="12.8" hidden="false" customHeight="false" outlineLevel="0" collapsed="false">
      <c r="A19" s="1" t="n">
        <v>0.619126527777778</v>
      </c>
      <c r="B19" s="0" t="n">
        <v>180</v>
      </c>
      <c r="C19" s="0" t="n">
        <v>218</v>
      </c>
      <c r="F19" s="0" t="n">
        <v>218</v>
      </c>
      <c r="G19" s="2" t="n">
        <f aca="false">_xlfn.NORM.DIST(C19, $D$2,$E$2, 0)</f>
        <v>0.00560882745974391</v>
      </c>
    </row>
    <row r="20" customFormat="false" ht="12.8" hidden="false" customHeight="false" outlineLevel="0" collapsed="false">
      <c r="A20" s="1" t="n">
        <v>0.619153506944444</v>
      </c>
      <c r="B20" s="0" t="n">
        <v>194</v>
      </c>
      <c r="C20" s="0" t="n">
        <v>236</v>
      </c>
      <c r="F20" s="0" t="n">
        <v>236</v>
      </c>
      <c r="G20" s="2" t="n">
        <f aca="false">_xlfn.NORM.DIST(C20, $D$2,$E$2, 0)</f>
        <v>0.00546738597812344</v>
      </c>
    </row>
    <row r="21" customFormat="false" ht="12.8" hidden="false" customHeight="false" outlineLevel="0" collapsed="false">
      <c r="A21" s="1" t="n">
        <v>0.619187071759259</v>
      </c>
      <c r="B21" s="0" t="n">
        <v>324</v>
      </c>
      <c r="C21" s="0" t="n">
        <v>310</v>
      </c>
      <c r="F21" s="0" t="n">
        <v>310</v>
      </c>
      <c r="G21" s="2" t="n">
        <f aca="false">_xlfn.NORM.DIST(C21, $D$2,$E$2, 0)</f>
        <v>0.00251057487835383</v>
      </c>
    </row>
    <row r="22" customFormat="false" ht="12.8" hidden="false" customHeight="false" outlineLevel="0" collapsed="false">
      <c r="A22" s="1" t="n">
        <v>0.619222916666667</v>
      </c>
      <c r="B22" s="0" t="n">
        <v>155</v>
      </c>
      <c r="C22" s="0" t="n">
        <v>324</v>
      </c>
      <c r="F22" s="0" t="n">
        <v>324</v>
      </c>
      <c r="G22" s="2" t="n">
        <f aca="false">_xlfn.NORM.DIST(C22, $D$2,$E$2, 0)</f>
        <v>0.00191827733408492</v>
      </c>
    </row>
    <row r="23" customFormat="false" ht="12.8" hidden="false" customHeight="false" outlineLevel="0" collapsed="false">
      <c r="A23" s="1" t="n">
        <v>0.619252222222222</v>
      </c>
      <c r="B23" s="0" t="n">
        <v>439</v>
      </c>
      <c r="C23" s="0" t="n">
        <v>377</v>
      </c>
      <c r="F23" s="0" t="n">
        <v>377</v>
      </c>
      <c r="G23" s="2" t="n">
        <f aca="false">_xlfn.NORM.DIST(C23, $D$2,$E$2, 0)</f>
        <v>0.000487517324413786</v>
      </c>
    </row>
    <row r="24" customFormat="false" ht="12.8" hidden="false" customHeight="false" outlineLevel="0" collapsed="false">
      <c r="A24" s="1" t="n">
        <v>0.61928037037037</v>
      </c>
      <c r="B24" s="0" t="n">
        <v>172</v>
      </c>
      <c r="C24" s="0" t="n">
        <v>439</v>
      </c>
      <c r="F24" s="0" t="n">
        <v>439</v>
      </c>
      <c r="G24" s="2" t="n">
        <f aca="false">_xlfn.NORM.DIST(C24, $D$2,$E$2, 0)</f>
        <v>4.85075891994077E-005</v>
      </c>
    </row>
    <row r="26" customFormat="false" ht="12.8" hidden="false" customHeight="false" outlineLevel="0" collapsed="false">
      <c r="B26" s="2" t="s">
        <v>2</v>
      </c>
      <c r="D26" s="2" t="s">
        <v>3</v>
      </c>
    </row>
    <row r="27" customFormat="false" ht="12.8" hidden="false" customHeight="false" outlineLevel="0" collapsed="false">
      <c r="B27" s="2" t="s">
        <v>4</v>
      </c>
      <c r="D27" s="2" t="s">
        <v>3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1" fitToWidth="1" fitToHeight="1" pageOrder="downThenOver" orientation="portrait" blackAndWhite="false" draft="false" cellComments="none" useFirstPageNumber="tru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2:C23"/>
  <sheetViews>
    <sheetView showFormulas="false" showGridLines="true" showRowColHeaders="true" showZeros="true" rightToLeft="false" tabSelected="false" showOutlineSymbols="true" defaultGridColor="true" view="normal" topLeftCell="A1" colorId="64" zoomScale="85" zoomScaleNormal="85" zoomScalePageLayoutView="100" workbookViewId="0">
      <selection pane="topLeft" activeCell="C23" activeCellId="0" sqref="C23"/>
    </sheetView>
  </sheetViews>
  <sheetFormatPr defaultRowHeight="12.8" zeroHeight="false" outlineLevelRow="0" outlineLevelCol="0"/>
  <cols>
    <col collapsed="false" customWidth="true" hidden="false" outlineLevel="0" max="1" min="1" style="0" width="13.63"/>
    <col collapsed="false" customWidth="false" hidden="false" outlineLevel="0" max="1025" min="2" style="0" width="11.52"/>
  </cols>
  <sheetData>
    <row r="2" customFormat="false" ht="12.8" hidden="false" customHeight="false" outlineLevel="0" collapsed="false">
      <c r="A2" s="0" t="n">
        <v>1610546015393</v>
      </c>
    </row>
    <row r="3" customFormat="false" ht="12.8" hidden="false" customHeight="false" outlineLevel="0" collapsed="false">
      <c r="A3" s="0" t="n">
        <v>1610546015938</v>
      </c>
      <c r="B3" s="0" t="n">
        <f aca="false">A3-A2</f>
        <v>545</v>
      </c>
    </row>
    <row r="4" customFormat="false" ht="12.8" hidden="false" customHeight="false" outlineLevel="0" collapsed="false">
      <c r="A4" s="0" t="n">
        <v>1610546017999</v>
      </c>
    </row>
    <row r="5" customFormat="false" ht="12.8" hidden="false" customHeight="false" outlineLevel="0" collapsed="false">
      <c r="A5" s="0" t="n">
        <v>1610546018561</v>
      </c>
      <c r="B5" s="0" t="n">
        <f aca="false">A5-A4</f>
        <v>562</v>
      </c>
    </row>
    <row r="6" customFormat="false" ht="12.8" hidden="false" customHeight="false" outlineLevel="0" collapsed="false">
      <c r="A6" s="0" t="n">
        <v>1610546020192</v>
      </c>
    </row>
    <row r="7" customFormat="false" ht="12.8" hidden="false" customHeight="false" outlineLevel="0" collapsed="false">
      <c r="A7" s="0" t="n">
        <v>1610546020792</v>
      </c>
      <c r="B7" s="0" t="n">
        <f aca="false">A7-A6</f>
        <v>600</v>
      </c>
    </row>
    <row r="8" customFormat="false" ht="12.8" hidden="false" customHeight="false" outlineLevel="0" collapsed="false">
      <c r="A8" s="0" t="n">
        <v>1610546023018</v>
      </c>
    </row>
    <row r="9" customFormat="false" ht="12.8" hidden="false" customHeight="false" outlineLevel="0" collapsed="false">
      <c r="A9" s="0" t="n">
        <v>1610546023794</v>
      </c>
      <c r="B9" s="0" t="n">
        <f aca="false">A9-A8</f>
        <v>776</v>
      </c>
    </row>
    <row r="10" customFormat="false" ht="12.8" hidden="false" customHeight="false" outlineLevel="0" collapsed="false">
      <c r="A10" s="0" t="n">
        <v>1610546025397</v>
      </c>
    </row>
    <row r="11" customFormat="false" ht="12.8" hidden="false" customHeight="false" outlineLevel="0" collapsed="false">
      <c r="A11" s="0" t="n">
        <v>1610546026008</v>
      </c>
      <c r="B11" s="0" t="n">
        <f aca="false">A11-A10</f>
        <v>611</v>
      </c>
    </row>
    <row r="12" customFormat="false" ht="12.8" hidden="false" customHeight="false" outlineLevel="0" collapsed="false">
      <c r="A12" s="0" t="n">
        <v>1610546028191</v>
      </c>
    </row>
    <row r="13" customFormat="false" ht="12.8" hidden="false" customHeight="false" outlineLevel="0" collapsed="false">
      <c r="A13" s="0" t="n">
        <v>1610546028733</v>
      </c>
      <c r="B13" s="0" t="n">
        <f aca="false">A13-A12</f>
        <v>542</v>
      </c>
    </row>
    <row r="14" customFormat="false" ht="12.8" hidden="false" customHeight="false" outlineLevel="0" collapsed="false">
      <c r="A14" s="0" t="n">
        <v>1610546030747</v>
      </c>
    </row>
    <row r="15" customFormat="false" ht="12.8" hidden="false" customHeight="false" outlineLevel="0" collapsed="false">
      <c r="A15" s="0" t="n">
        <v>1610546031420</v>
      </c>
      <c r="B15" s="0" t="n">
        <f aca="false">A15-A14</f>
        <v>673</v>
      </c>
    </row>
    <row r="16" customFormat="false" ht="12.8" hidden="false" customHeight="false" outlineLevel="0" collapsed="false">
      <c r="A16" s="0" t="n">
        <v>1610546033648</v>
      </c>
    </row>
    <row r="17" customFormat="false" ht="12.8" hidden="false" customHeight="false" outlineLevel="0" collapsed="false">
      <c r="A17" s="0" t="n">
        <v>1610546034210</v>
      </c>
      <c r="B17" s="0" t="n">
        <f aca="false">A17-A16</f>
        <v>562</v>
      </c>
    </row>
    <row r="18" customFormat="false" ht="12.8" hidden="false" customHeight="false" outlineLevel="0" collapsed="false">
      <c r="A18" s="0" t="n">
        <v>1610546036647</v>
      </c>
    </row>
    <row r="19" customFormat="false" ht="12.8" hidden="false" customHeight="false" outlineLevel="0" collapsed="false">
      <c r="A19" s="0" t="n">
        <v>1610546037178</v>
      </c>
      <c r="B19" s="0" t="n">
        <f aca="false">A19-A18</f>
        <v>531</v>
      </c>
    </row>
    <row r="20" customFormat="false" ht="12.8" hidden="false" customHeight="false" outlineLevel="0" collapsed="false">
      <c r="A20" s="0" t="n">
        <v>1610546038929</v>
      </c>
    </row>
    <row r="21" customFormat="false" ht="12.8" hidden="false" customHeight="false" outlineLevel="0" collapsed="false">
      <c r="A21" s="0" t="n">
        <v>1610546039598</v>
      </c>
      <c r="B21" s="0" t="n">
        <f aca="false">A21-A20</f>
        <v>669</v>
      </c>
    </row>
    <row r="22" customFormat="false" ht="12.8" hidden="false" customHeight="false" outlineLevel="0" collapsed="false">
      <c r="A22" s="0" t="n">
        <v>1610546041326</v>
      </c>
    </row>
    <row r="23" customFormat="false" ht="12.8" hidden="false" customHeight="false" outlineLevel="0" collapsed="false">
      <c r="B23" s="0" t="n">
        <f aca="false">AVERAGE(B3:B21)</f>
        <v>607.1</v>
      </c>
      <c r="C23" s="0" t="n">
        <f aca="false">STDEV(B3:B22)</f>
        <v>77.9749959923051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BF96"/>
  <sheetViews>
    <sheetView showFormulas="false" showGridLines="true" showRowColHeaders="true" showZeros="true" rightToLeft="false" tabSelected="false" showOutlineSymbols="true" defaultGridColor="true" view="normal" topLeftCell="A85" colorId="64" zoomScale="85" zoomScaleNormal="85" zoomScalePageLayoutView="100" workbookViewId="0">
      <selection pane="topLeft" activeCell="I102" activeCellId="0" sqref="I102"/>
    </sheetView>
  </sheetViews>
  <sheetFormatPr defaultRowHeight="12.8" zeroHeight="false" outlineLevelRow="0" outlineLevelCol="0"/>
  <cols>
    <col collapsed="false" customWidth="false" hidden="false" outlineLevel="0" max="2" min="1" style="0" width="11.52"/>
    <col collapsed="false" customWidth="true" hidden="false" outlineLevel="0" max="3" min="3" style="0" width="11.45"/>
    <col collapsed="false" customWidth="false" hidden="false" outlineLevel="0" max="1025" min="4" style="0" width="11.52"/>
  </cols>
  <sheetData>
    <row r="1" customFormat="false" ht="12.8" hidden="false" customHeight="false" outlineLevel="0" collapsed="false">
      <c r="A1" s="3" t="s">
        <v>5</v>
      </c>
    </row>
    <row r="2" customFormat="false" ht="12.8" hidden="false" customHeight="false" outlineLevel="0" collapsed="false">
      <c r="A2" s="1" t="n">
        <v>0.852884803240741</v>
      </c>
      <c r="B2" s="0" t="s">
        <v>6</v>
      </c>
      <c r="C2" s="0" t="n">
        <v>39</v>
      </c>
      <c r="D2" s="0" t="n">
        <v>53</v>
      </c>
      <c r="E2" s="0" t="n">
        <v>72</v>
      </c>
      <c r="F2" s="0" t="n">
        <v>82</v>
      </c>
      <c r="G2" s="0" t="n">
        <v>99</v>
      </c>
      <c r="H2" s="0" t="n">
        <v>117</v>
      </c>
      <c r="I2" s="0" t="n">
        <v>133</v>
      </c>
      <c r="J2" s="0" t="n">
        <v>149</v>
      </c>
      <c r="K2" s="0" t="n">
        <v>163</v>
      </c>
      <c r="L2" s="0" t="n">
        <v>176</v>
      </c>
      <c r="M2" s="0" t="n">
        <v>192</v>
      </c>
      <c r="N2" s="0" t="n">
        <v>210</v>
      </c>
      <c r="O2" s="0" t="n">
        <v>224</v>
      </c>
      <c r="P2" s="0" t="n">
        <v>243</v>
      </c>
      <c r="Q2" s="0" t="n">
        <v>256</v>
      </c>
      <c r="R2" s="0" t="n">
        <v>271</v>
      </c>
      <c r="S2" s="0" t="n">
        <v>283</v>
      </c>
      <c r="T2" s="0" t="n">
        <v>299</v>
      </c>
      <c r="U2" s="0" t="n">
        <v>309</v>
      </c>
      <c r="V2" s="0" t="n">
        <v>318</v>
      </c>
      <c r="W2" s="0" t="n">
        <v>327</v>
      </c>
      <c r="X2" s="0" t="n">
        <v>335</v>
      </c>
      <c r="Y2" s="0" t="n">
        <v>342</v>
      </c>
      <c r="Z2" s="0" t="n">
        <v>347</v>
      </c>
      <c r="AA2" s="0" t="n">
        <v>353</v>
      </c>
      <c r="AB2" s="0" t="n">
        <v>357</v>
      </c>
      <c r="AC2" s="0" t="n">
        <v>360</v>
      </c>
      <c r="AD2" s="0" t="n">
        <v>362</v>
      </c>
      <c r="AE2" s="0" t="n">
        <v>366</v>
      </c>
      <c r="AF2" s="0" t="n">
        <v>366</v>
      </c>
      <c r="AG2" s="0" t="n">
        <v>367</v>
      </c>
      <c r="AH2" s="0" t="n">
        <v>368</v>
      </c>
      <c r="AI2" s="0" t="n">
        <v>368</v>
      </c>
      <c r="AJ2" s="0" t="n">
        <v>368</v>
      </c>
      <c r="AK2" s="0" t="n">
        <v>366</v>
      </c>
    </row>
    <row r="3" customFormat="false" ht="12.8" hidden="false" customHeight="false" outlineLevel="0" collapsed="false">
      <c r="A3" s="1" t="n">
        <v>0.852913298611111</v>
      </c>
      <c r="B3" s="0" t="s">
        <v>7</v>
      </c>
      <c r="C3" s="0" t="n">
        <v>53</v>
      </c>
      <c r="D3" s="0" t="n">
        <v>71</v>
      </c>
      <c r="E3" s="0" t="n">
        <v>95</v>
      </c>
      <c r="F3" s="0" t="n">
        <v>121</v>
      </c>
      <c r="G3" s="0" t="n">
        <v>145</v>
      </c>
      <c r="H3" s="0" t="n">
        <v>166</v>
      </c>
      <c r="I3" s="0" t="n">
        <v>190</v>
      </c>
      <c r="J3" s="0" t="n">
        <v>215</v>
      </c>
      <c r="K3" s="0" t="n">
        <v>230</v>
      </c>
      <c r="L3" s="0" t="n">
        <v>255</v>
      </c>
      <c r="M3" s="0" t="n">
        <v>273</v>
      </c>
      <c r="N3" s="0" t="n">
        <v>287</v>
      </c>
      <c r="O3" s="0" t="n">
        <v>303</v>
      </c>
      <c r="P3" s="0" t="n">
        <v>320</v>
      </c>
      <c r="Q3" s="0" t="n">
        <v>334</v>
      </c>
      <c r="R3" s="0" t="n">
        <v>343</v>
      </c>
      <c r="S3" s="0" t="n">
        <v>353</v>
      </c>
      <c r="T3" s="0" t="n">
        <v>361</v>
      </c>
      <c r="U3" s="0" t="n">
        <v>366</v>
      </c>
      <c r="V3" s="0" t="n">
        <v>370</v>
      </c>
      <c r="W3" s="0" t="n">
        <v>372</v>
      </c>
      <c r="X3" s="0" t="n">
        <v>376</v>
      </c>
      <c r="Y3" s="0" t="n">
        <v>380</v>
      </c>
      <c r="Z3" s="0" t="n">
        <v>381</v>
      </c>
      <c r="AA3" s="0" t="n">
        <v>383</v>
      </c>
      <c r="AB3" s="0" t="n">
        <v>383</v>
      </c>
      <c r="AC3" s="0" t="n">
        <v>382</v>
      </c>
    </row>
    <row r="4" customFormat="false" ht="12.8" hidden="false" customHeight="false" outlineLevel="0" collapsed="false">
      <c r="A4" s="1" t="n">
        <v>0.852939097222222</v>
      </c>
      <c r="B4" s="0" t="s">
        <v>8</v>
      </c>
      <c r="C4" s="0" t="n">
        <v>59</v>
      </c>
      <c r="D4" s="0" t="n">
        <v>92</v>
      </c>
      <c r="E4" s="0" t="n">
        <v>114</v>
      </c>
      <c r="F4" s="0" t="n">
        <v>137</v>
      </c>
      <c r="G4" s="0" t="n">
        <v>167</v>
      </c>
      <c r="H4" s="0" t="n">
        <v>201</v>
      </c>
      <c r="I4" s="0" t="n">
        <v>226</v>
      </c>
      <c r="J4" s="0" t="n">
        <v>254</v>
      </c>
      <c r="K4" s="0" t="n">
        <v>274</v>
      </c>
      <c r="L4" s="0" t="n">
        <v>292</v>
      </c>
      <c r="M4" s="0" t="n">
        <v>313</v>
      </c>
      <c r="N4" s="0" t="n">
        <v>331</v>
      </c>
      <c r="O4" s="0" t="n">
        <v>353</v>
      </c>
      <c r="P4" s="0" t="n">
        <v>367</v>
      </c>
      <c r="Q4" s="0" t="n">
        <v>380</v>
      </c>
      <c r="R4" s="0" t="n">
        <v>390</v>
      </c>
      <c r="S4" s="0" t="n">
        <v>397</v>
      </c>
      <c r="T4" s="0" t="n">
        <v>402</v>
      </c>
      <c r="U4" s="0" t="n">
        <v>408</v>
      </c>
      <c r="V4" s="0" t="n">
        <v>411</v>
      </c>
      <c r="W4" s="0" t="n">
        <v>414</v>
      </c>
      <c r="X4" s="0" t="n">
        <v>420</v>
      </c>
      <c r="Y4" s="0" t="n">
        <v>422</v>
      </c>
      <c r="Z4" s="0" t="n">
        <v>422</v>
      </c>
      <c r="AA4" s="0" t="n">
        <v>423</v>
      </c>
      <c r="AB4" s="0" t="n">
        <v>424</v>
      </c>
      <c r="AC4" s="0" t="n">
        <v>423</v>
      </c>
    </row>
    <row r="5" customFormat="false" ht="12.8" hidden="false" customHeight="false" outlineLevel="0" collapsed="false">
      <c r="A5" s="1" t="n">
        <v>0.852972222222222</v>
      </c>
      <c r="B5" s="0" t="s">
        <v>9</v>
      </c>
      <c r="C5" s="0" t="n">
        <v>89</v>
      </c>
      <c r="D5" s="0" t="n">
        <v>116</v>
      </c>
      <c r="E5" s="0" t="n">
        <v>151</v>
      </c>
      <c r="F5" s="0" t="n">
        <v>183</v>
      </c>
      <c r="G5" s="0" t="n">
        <v>208</v>
      </c>
      <c r="H5" s="0" t="n">
        <v>249</v>
      </c>
      <c r="I5" s="0" t="n">
        <v>275</v>
      </c>
      <c r="J5" s="0" t="n">
        <v>306</v>
      </c>
      <c r="K5" s="0" t="n">
        <v>330</v>
      </c>
      <c r="L5" s="0" t="n">
        <v>354</v>
      </c>
      <c r="M5" s="0" t="n">
        <v>375</v>
      </c>
      <c r="N5" s="0" t="n">
        <v>395</v>
      </c>
      <c r="O5" s="0" t="n">
        <v>406</v>
      </c>
      <c r="P5" s="0" t="n">
        <v>428</v>
      </c>
      <c r="Q5" s="0" t="n">
        <v>443</v>
      </c>
      <c r="R5" s="0" t="n">
        <v>451</v>
      </c>
      <c r="S5" s="0" t="n">
        <v>462</v>
      </c>
      <c r="T5" s="0" t="n">
        <v>470</v>
      </c>
      <c r="U5" s="0" t="n">
        <v>473</v>
      </c>
      <c r="V5" s="0" t="n">
        <v>476</v>
      </c>
      <c r="W5" s="0" t="n">
        <v>478</v>
      </c>
      <c r="X5" s="0" t="n">
        <v>480</v>
      </c>
      <c r="Y5" s="0" t="n">
        <v>484</v>
      </c>
      <c r="Z5" s="0" t="n">
        <v>484</v>
      </c>
      <c r="AA5" s="0" t="n">
        <v>484</v>
      </c>
      <c r="AB5" s="0" t="n">
        <v>483</v>
      </c>
    </row>
    <row r="6" customFormat="false" ht="12.8" hidden="false" customHeight="false" outlineLevel="0" collapsed="false">
      <c r="A6" s="1" t="n">
        <v>0.853008402777778</v>
      </c>
      <c r="B6" s="0" t="s">
        <v>10</v>
      </c>
      <c r="C6" s="0" t="n">
        <v>40</v>
      </c>
      <c r="D6" s="0" t="n">
        <v>54</v>
      </c>
      <c r="E6" s="0" t="n">
        <v>68</v>
      </c>
      <c r="F6" s="0" t="n">
        <v>88</v>
      </c>
      <c r="G6" s="0" t="n">
        <v>103</v>
      </c>
      <c r="H6" s="0" t="n">
        <v>123</v>
      </c>
      <c r="I6" s="0" t="n">
        <v>140</v>
      </c>
      <c r="J6" s="0" t="n">
        <v>154</v>
      </c>
      <c r="K6" s="0" t="n">
        <v>167</v>
      </c>
      <c r="L6" s="0" t="n">
        <v>191</v>
      </c>
      <c r="M6" s="0" t="n">
        <v>207</v>
      </c>
      <c r="N6" s="0" t="n">
        <v>224</v>
      </c>
      <c r="O6" s="0" t="n">
        <v>235</v>
      </c>
      <c r="P6" s="0" t="n">
        <v>249</v>
      </c>
      <c r="Q6" s="0" t="n">
        <v>257</v>
      </c>
      <c r="R6" s="0" t="n">
        <v>271</v>
      </c>
      <c r="S6" s="0" t="n">
        <v>283</v>
      </c>
      <c r="T6" s="0" t="n">
        <v>290</v>
      </c>
      <c r="U6" s="0" t="n">
        <v>302</v>
      </c>
      <c r="V6" s="0" t="n">
        <v>312</v>
      </c>
      <c r="W6" s="0" t="n">
        <v>319</v>
      </c>
      <c r="X6" s="0" t="n">
        <v>323</v>
      </c>
      <c r="Y6" s="0" t="n">
        <v>327</v>
      </c>
      <c r="Z6" s="0" t="n">
        <v>337</v>
      </c>
      <c r="AA6" s="0" t="n">
        <v>338</v>
      </c>
      <c r="AB6" s="0" t="n">
        <v>343</v>
      </c>
      <c r="AC6" s="0" t="n">
        <v>349</v>
      </c>
      <c r="AD6" s="0" t="n">
        <v>354</v>
      </c>
      <c r="AE6" s="0" t="n">
        <v>356</v>
      </c>
      <c r="AF6" s="0" t="n">
        <v>365</v>
      </c>
      <c r="AG6" s="0" t="n">
        <v>365</v>
      </c>
      <c r="AH6" s="0" t="n">
        <v>369</v>
      </c>
      <c r="AI6" s="0" t="n">
        <v>370</v>
      </c>
      <c r="AJ6" s="0" t="n">
        <v>371</v>
      </c>
      <c r="AK6" s="0" t="n">
        <v>371</v>
      </c>
      <c r="AL6" s="0" t="n">
        <v>371</v>
      </c>
      <c r="AM6" s="0" t="n">
        <v>372</v>
      </c>
      <c r="AN6" s="0" t="n">
        <v>372</v>
      </c>
      <c r="AO6" s="0" t="n">
        <v>372</v>
      </c>
      <c r="AP6" s="0" t="n">
        <v>371</v>
      </c>
    </row>
    <row r="7" customFormat="false" ht="12.8" hidden="false" customHeight="false" outlineLevel="0" collapsed="false">
      <c r="A7" s="1" t="n">
        <v>0.853036898148148</v>
      </c>
      <c r="B7" s="0" t="s">
        <v>11</v>
      </c>
      <c r="C7" s="0" t="n">
        <v>30</v>
      </c>
      <c r="D7" s="0" t="n">
        <v>36</v>
      </c>
      <c r="E7" s="0" t="n">
        <v>43</v>
      </c>
      <c r="F7" s="0" t="n">
        <v>54</v>
      </c>
      <c r="G7" s="0" t="n">
        <v>62</v>
      </c>
      <c r="H7" s="0" t="n">
        <v>71</v>
      </c>
      <c r="I7" s="0" t="n">
        <v>77</v>
      </c>
      <c r="J7" s="0" t="n">
        <v>86</v>
      </c>
      <c r="K7" s="0" t="n">
        <v>94</v>
      </c>
      <c r="L7" s="0" t="n">
        <v>106</v>
      </c>
      <c r="M7" s="0" t="n">
        <v>119</v>
      </c>
      <c r="N7" s="0" t="n">
        <v>133</v>
      </c>
      <c r="O7" s="0" t="n">
        <v>142</v>
      </c>
      <c r="P7" s="0" t="n">
        <v>153</v>
      </c>
      <c r="Q7" s="0" t="n">
        <v>168</v>
      </c>
      <c r="R7" s="0" t="n">
        <v>181</v>
      </c>
      <c r="S7" s="0" t="n">
        <v>191</v>
      </c>
      <c r="T7" s="0" t="n">
        <v>204</v>
      </c>
      <c r="U7" s="0" t="n">
        <v>215</v>
      </c>
      <c r="V7" s="0" t="n">
        <v>219</v>
      </c>
      <c r="W7" s="0" t="n">
        <v>224</v>
      </c>
      <c r="X7" s="0" t="n">
        <v>230</v>
      </c>
      <c r="Y7" s="0" t="n">
        <v>238</v>
      </c>
      <c r="Z7" s="0" t="n">
        <v>242</v>
      </c>
      <c r="AA7" s="0" t="n">
        <v>248</v>
      </c>
      <c r="AB7" s="0" t="n">
        <v>258</v>
      </c>
      <c r="AC7" s="0" t="n">
        <v>271</v>
      </c>
      <c r="AD7" s="0" t="n">
        <v>278</v>
      </c>
      <c r="AE7" s="0" t="n">
        <v>286</v>
      </c>
      <c r="AF7" s="0" t="n">
        <v>291</v>
      </c>
      <c r="AG7" s="0" t="n">
        <v>298</v>
      </c>
      <c r="AH7" s="0" t="n">
        <v>300</v>
      </c>
      <c r="AI7" s="0" t="n">
        <v>303</v>
      </c>
      <c r="AJ7" s="0" t="n">
        <v>308</v>
      </c>
      <c r="AK7" s="0" t="n">
        <v>310</v>
      </c>
      <c r="AL7" s="0" t="n">
        <v>313</v>
      </c>
      <c r="AM7" s="0" t="n">
        <v>316</v>
      </c>
      <c r="AN7" s="0" t="n">
        <v>321</v>
      </c>
      <c r="AO7" s="0" t="n">
        <v>327</v>
      </c>
      <c r="AP7" s="0" t="n">
        <v>329</v>
      </c>
      <c r="AQ7" s="0" t="n">
        <v>327</v>
      </c>
    </row>
    <row r="8" customFormat="false" ht="12.8" hidden="false" customHeight="false" outlineLevel="0" collapsed="false">
      <c r="A8" s="1" t="n">
        <v>0.853068460648148</v>
      </c>
      <c r="B8" s="0" t="s">
        <v>12</v>
      </c>
      <c r="C8" s="0" t="n">
        <v>30</v>
      </c>
      <c r="D8" s="0" t="n">
        <v>50</v>
      </c>
      <c r="E8" s="0" t="n">
        <v>63</v>
      </c>
      <c r="F8" s="0" t="n">
        <v>78</v>
      </c>
      <c r="G8" s="0" t="n">
        <v>94</v>
      </c>
      <c r="H8" s="0" t="n">
        <v>115</v>
      </c>
      <c r="I8" s="0" t="n">
        <v>131</v>
      </c>
      <c r="J8" s="0" t="n">
        <v>146</v>
      </c>
      <c r="K8" s="0" t="n">
        <v>161</v>
      </c>
      <c r="L8" s="0" t="n">
        <v>171</v>
      </c>
      <c r="M8" s="0" t="n">
        <v>183</v>
      </c>
      <c r="N8" s="0" t="n">
        <v>204</v>
      </c>
      <c r="O8" s="0" t="n">
        <v>221</v>
      </c>
      <c r="P8" s="0" t="n">
        <v>236</v>
      </c>
      <c r="Q8" s="0" t="n">
        <v>253</v>
      </c>
      <c r="R8" s="0" t="n">
        <v>263</v>
      </c>
      <c r="S8" s="0" t="n">
        <v>276</v>
      </c>
      <c r="T8" s="0" t="n">
        <v>285</v>
      </c>
      <c r="U8" s="0" t="n">
        <v>294</v>
      </c>
      <c r="V8" s="0" t="n">
        <v>303</v>
      </c>
      <c r="W8" s="0" t="n">
        <v>313</v>
      </c>
      <c r="X8" s="0" t="n">
        <v>323</v>
      </c>
      <c r="Y8" s="0" t="n">
        <v>327</v>
      </c>
      <c r="Z8" s="0" t="n">
        <v>332</v>
      </c>
      <c r="AA8" s="0" t="n">
        <v>339</v>
      </c>
      <c r="AB8" s="0" t="n">
        <v>347</v>
      </c>
      <c r="AC8" s="0" t="n">
        <v>350</v>
      </c>
      <c r="AD8" s="0" t="n">
        <v>352</v>
      </c>
      <c r="AE8" s="0" t="n">
        <v>356</v>
      </c>
      <c r="AF8" s="0" t="n">
        <v>362</v>
      </c>
      <c r="AG8" s="0" t="n">
        <v>364</v>
      </c>
      <c r="AH8" s="0" t="n">
        <v>365</v>
      </c>
      <c r="AI8" s="0" t="n">
        <v>368</v>
      </c>
      <c r="AJ8" s="0" t="n">
        <v>371</v>
      </c>
      <c r="AK8" s="0" t="n">
        <v>372</v>
      </c>
      <c r="AL8" s="0" t="n">
        <v>373</v>
      </c>
      <c r="AM8" s="0" t="n">
        <v>374</v>
      </c>
      <c r="AN8" s="0" t="n">
        <v>374</v>
      </c>
      <c r="AO8" s="0" t="n">
        <v>375</v>
      </c>
      <c r="AP8" s="0" t="n">
        <v>376</v>
      </c>
      <c r="AQ8" s="0" t="n">
        <v>374</v>
      </c>
    </row>
    <row r="9" customFormat="false" ht="12.8" hidden="false" customHeight="false" outlineLevel="0" collapsed="false">
      <c r="A9" s="1" t="n">
        <v>0.853103888888889</v>
      </c>
      <c r="B9" s="0" t="s">
        <v>13</v>
      </c>
      <c r="C9" s="0" t="n">
        <v>53</v>
      </c>
      <c r="D9" s="0" t="n">
        <v>66</v>
      </c>
      <c r="E9" s="0" t="n">
        <v>79</v>
      </c>
      <c r="F9" s="0" t="n">
        <v>106</v>
      </c>
      <c r="G9" s="0" t="n">
        <v>126</v>
      </c>
      <c r="H9" s="0" t="n">
        <v>148</v>
      </c>
      <c r="I9" s="0" t="n">
        <v>171</v>
      </c>
      <c r="J9" s="0" t="n">
        <v>190</v>
      </c>
      <c r="K9" s="0" t="n">
        <v>202</v>
      </c>
      <c r="L9" s="0" t="n">
        <v>218</v>
      </c>
      <c r="M9" s="0" t="n">
        <v>239</v>
      </c>
      <c r="N9" s="0" t="n">
        <v>255</v>
      </c>
      <c r="O9" s="0" t="n">
        <v>266</v>
      </c>
      <c r="P9" s="0" t="n">
        <v>285</v>
      </c>
      <c r="Q9" s="0" t="n">
        <v>300</v>
      </c>
      <c r="R9" s="0" t="n">
        <v>317</v>
      </c>
      <c r="S9" s="0" t="n">
        <v>331</v>
      </c>
      <c r="T9" s="0" t="n">
        <v>341</v>
      </c>
      <c r="U9" s="0" t="n">
        <v>348</v>
      </c>
      <c r="V9" s="0" t="n">
        <v>362</v>
      </c>
      <c r="W9" s="0" t="n">
        <v>368</v>
      </c>
      <c r="X9" s="0" t="n">
        <v>375</v>
      </c>
      <c r="Y9" s="0" t="n">
        <v>383</v>
      </c>
      <c r="Z9" s="0" t="n">
        <v>391</v>
      </c>
      <c r="AA9" s="0" t="n">
        <v>398</v>
      </c>
      <c r="AB9" s="0" t="n">
        <v>405</v>
      </c>
      <c r="AC9" s="0" t="n">
        <v>410</v>
      </c>
      <c r="AD9" s="0" t="n">
        <v>412</v>
      </c>
      <c r="AE9" s="0" t="n">
        <v>413</v>
      </c>
      <c r="AF9" s="0" t="n">
        <v>416</v>
      </c>
      <c r="AG9" s="0" t="n">
        <v>419</v>
      </c>
      <c r="AH9" s="0" t="n">
        <v>419</v>
      </c>
      <c r="AI9" s="0" t="n">
        <v>423</v>
      </c>
      <c r="AJ9" s="0" t="n">
        <v>422</v>
      </c>
    </row>
    <row r="10" customFormat="false" ht="12.8" hidden="false" customHeight="false" outlineLevel="0" collapsed="false">
      <c r="A10" s="1" t="n">
        <v>0.853139699074074</v>
      </c>
      <c r="B10" s="0" t="s">
        <v>14</v>
      </c>
      <c r="C10" s="0" t="n">
        <v>45</v>
      </c>
      <c r="D10" s="0" t="n">
        <v>67</v>
      </c>
      <c r="E10" s="0" t="n">
        <v>76</v>
      </c>
      <c r="F10" s="0" t="n">
        <v>86</v>
      </c>
      <c r="G10" s="0" t="n">
        <v>102</v>
      </c>
      <c r="H10" s="0" t="n">
        <v>115</v>
      </c>
      <c r="I10" s="0" t="n">
        <v>134</v>
      </c>
      <c r="J10" s="0" t="n">
        <v>156</v>
      </c>
      <c r="K10" s="0" t="n">
        <v>167</v>
      </c>
      <c r="L10" s="0" t="n">
        <v>179</v>
      </c>
      <c r="M10" s="0" t="n">
        <v>193</v>
      </c>
      <c r="N10" s="0" t="n">
        <v>205</v>
      </c>
      <c r="O10" s="0" t="n">
        <v>216</v>
      </c>
      <c r="P10" s="0" t="n">
        <v>236</v>
      </c>
      <c r="Q10" s="0" t="n">
        <v>259</v>
      </c>
      <c r="R10" s="0" t="n">
        <v>263</v>
      </c>
      <c r="S10" s="0" t="n">
        <v>273</v>
      </c>
      <c r="T10" s="0" t="n">
        <v>281</v>
      </c>
      <c r="U10" s="0" t="n">
        <v>294</v>
      </c>
      <c r="V10" s="0" t="n">
        <v>302</v>
      </c>
      <c r="W10" s="0" t="n">
        <v>309</v>
      </c>
      <c r="X10" s="0" t="n">
        <v>315</v>
      </c>
      <c r="Y10" s="0" t="n">
        <v>323</v>
      </c>
      <c r="Z10" s="0" t="n">
        <v>330</v>
      </c>
      <c r="AA10" s="0" t="n">
        <v>337</v>
      </c>
      <c r="AB10" s="0" t="n">
        <v>345</v>
      </c>
      <c r="AC10" s="0" t="n">
        <v>348</v>
      </c>
      <c r="AD10" s="0" t="n">
        <v>355</v>
      </c>
      <c r="AE10" s="0" t="n">
        <v>358</v>
      </c>
      <c r="AF10" s="0" t="n">
        <v>361</v>
      </c>
      <c r="AG10" s="0" t="n">
        <v>363</v>
      </c>
      <c r="AH10" s="0" t="n">
        <v>366</v>
      </c>
      <c r="AI10" s="0" t="n">
        <v>369</v>
      </c>
      <c r="AJ10" s="0" t="n">
        <v>370</v>
      </c>
      <c r="AK10" s="0" t="n">
        <v>371</v>
      </c>
      <c r="AL10" s="0" t="n">
        <v>373</v>
      </c>
      <c r="AM10" s="0" t="n">
        <v>374</v>
      </c>
      <c r="AN10" s="0" t="n">
        <v>375</v>
      </c>
      <c r="AO10" s="0" t="n">
        <v>376</v>
      </c>
      <c r="AP10" s="0" t="n">
        <v>376</v>
      </c>
      <c r="AQ10" s="0" t="n">
        <v>376</v>
      </c>
      <c r="AR10" s="0" t="n">
        <v>377</v>
      </c>
      <c r="AS10" s="0" t="n">
        <v>377</v>
      </c>
      <c r="AT10" s="0" t="n">
        <v>376</v>
      </c>
    </row>
    <row r="11" customFormat="false" ht="12.8" hidden="false" customHeight="false" outlineLevel="0" collapsed="false">
      <c r="A11" s="1" t="n">
        <v>0.853173206018518</v>
      </c>
      <c r="B11" s="0" t="s">
        <v>15</v>
      </c>
      <c r="C11" s="0" t="n">
        <v>40</v>
      </c>
      <c r="D11" s="0" t="n">
        <v>50</v>
      </c>
      <c r="E11" s="0" t="n">
        <v>62</v>
      </c>
      <c r="F11" s="0" t="n">
        <v>70</v>
      </c>
      <c r="G11" s="0" t="n">
        <v>82</v>
      </c>
      <c r="H11" s="0" t="n">
        <v>97</v>
      </c>
      <c r="I11" s="0" t="n">
        <v>116</v>
      </c>
      <c r="J11" s="0" t="n">
        <v>132</v>
      </c>
      <c r="K11" s="0" t="n">
        <v>140</v>
      </c>
      <c r="L11" s="0" t="n">
        <v>154</v>
      </c>
      <c r="M11" s="0" t="n">
        <v>169</v>
      </c>
      <c r="N11" s="0" t="n">
        <v>180</v>
      </c>
      <c r="O11" s="0" t="n">
        <v>189</v>
      </c>
      <c r="P11" s="0" t="n">
        <v>203</v>
      </c>
      <c r="Q11" s="0" t="n">
        <v>214</v>
      </c>
      <c r="R11" s="0" t="n">
        <v>225</v>
      </c>
      <c r="S11" s="0" t="n">
        <v>239</v>
      </c>
      <c r="T11" s="0" t="n">
        <v>248</v>
      </c>
      <c r="U11" s="0" t="n">
        <v>258</v>
      </c>
      <c r="V11" s="0" t="n">
        <v>266</v>
      </c>
      <c r="W11" s="0" t="n">
        <v>278</v>
      </c>
      <c r="X11" s="0" t="n">
        <v>283</v>
      </c>
      <c r="Y11" s="0" t="n">
        <v>288</v>
      </c>
      <c r="Z11" s="0" t="n">
        <v>295</v>
      </c>
      <c r="AA11" s="0" t="n">
        <v>303</v>
      </c>
      <c r="AB11" s="0" t="n">
        <v>312</v>
      </c>
      <c r="AC11" s="0" t="n">
        <v>317</v>
      </c>
      <c r="AD11" s="0" t="n">
        <v>321</v>
      </c>
      <c r="AE11" s="0" t="n">
        <v>328</v>
      </c>
      <c r="AF11" s="0" t="n">
        <v>330</v>
      </c>
      <c r="AG11" s="0" t="n">
        <v>336</v>
      </c>
      <c r="AH11" s="0" t="n">
        <v>340</v>
      </c>
      <c r="AI11" s="0" t="n">
        <v>342</v>
      </c>
      <c r="AJ11" s="0" t="n">
        <v>346</v>
      </c>
      <c r="AK11" s="0" t="n">
        <v>346</v>
      </c>
      <c r="AL11" s="0" t="n">
        <v>349</v>
      </c>
      <c r="AM11" s="0" t="n">
        <v>349</v>
      </c>
      <c r="AN11" s="0" t="n">
        <v>349</v>
      </c>
      <c r="AO11" s="0" t="n">
        <v>350</v>
      </c>
      <c r="AP11" s="0" t="n">
        <v>351</v>
      </c>
      <c r="AQ11" s="0" t="n">
        <v>350</v>
      </c>
    </row>
    <row r="12" customFormat="false" ht="12.8" hidden="false" customHeight="false" outlineLevel="0" collapsed="false">
      <c r="A12" s="1" t="n">
        <v>0.853204027777778</v>
      </c>
      <c r="B12" s="0" t="s">
        <v>16</v>
      </c>
      <c r="C12" s="0" t="n">
        <v>22</v>
      </c>
      <c r="D12" s="0" t="n">
        <v>37</v>
      </c>
      <c r="E12" s="0" t="n">
        <v>48</v>
      </c>
      <c r="F12" s="0" t="n">
        <v>60</v>
      </c>
      <c r="G12" s="0" t="n">
        <v>71</v>
      </c>
      <c r="H12" s="0" t="n">
        <v>80</v>
      </c>
      <c r="I12" s="0" t="n">
        <v>101</v>
      </c>
      <c r="J12" s="0" t="n">
        <v>113</v>
      </c>
      <c r="K12" s="0" t="n">
        <v>126</v>
      </c>
      <c r="L12" s="0" t="n">
        <v>144</v>
      </c>
      <c r="M12" s="0" t="n">
        <v>164</v>
      </c>
      <c r="N12" s="0" t="n">
        <v>178</v>
      </c>
      <c r="O12" s="0" t="n">
        <v>196</v>
      </c>
      <c r="P12" s="0" t="n">
        <v>204</v>
      </c>
      <c r="Q12" s="0" t="n">
        <v>220</v>
      </c>
      <c r="R12" s="0" t="n">
        <v>235</v>
      </c>
      <c r="S12" s="0" t="n">
        <v>248</v>
      </c>
      <c r="T12" s="0" t="n">
        <v>258</v>
      </c>
      <c r="U12" s="0" t="n">
        <v>266</v>
      </c>
      <c r="V12" s="0" t="n">
        <v>273</v>
      </c>
      <c r="W12" s="0" t="n">
        <v>279</v>
      </c>
      <c r="X12" s="0" t="n">
        <v>292</v>
      </c>
      <c r="Y12" s="0" t="n">
        <v>302</v>
      </c>
      <c r="Z12" s="0" t="n">
        <v>306</v>
      </c>
      <c r="AA12" s="0" t="n">
        <v>313</v>
      </c>
      <c r="AB12" s="0" t="n">
        <v>321</v>
      </c>
      <c r="AC12" s="0" t="n">
        <v>329</v>
      </c>
      <c r="AD12" s="0" t="n">
        <v>334</v>
      </c>
      <c r="AE12" s="0" t="n">
        <v>342</v>
      </c>
      <c r="AF12" s="0" t="n">
        <v>347</v>
      </c>
      <c r="AG12" s="0" t="n">
        <v>351</v>
      </c>
      <c r="AH12" s="0" t="n">
        <v>355</v>
      </c>
      <c r="AI12" s="0" t="n">
        <v>356</v>
      </c>
      <c r="AJ12" s="0" t="n">
        <v>358</v>
      </c>
      <c r="AK12" s="0" t="n">
        <v>360</v>
      </c>
      <c r="AL12" s="0" t="n">
        <v>361</v>
      </c>
      <c r="AM12" s="0" t="n">
        <v>363</v>
      </c>
      <c r="AN12" s="0" t="n">
        <v>364</v>
      </c>
      <c r="AO12" s="0" t="n">
        <v>365</v>
      </c>
      <c r="AP12" s="0" t="n">
        <v>365</v>
      </c>
      <c r="AQ12" s="0" t="n">
        <v>367</v>
      </c>
      <c r="AR12" s="0" t="n">
        <v>365</v>
      </c>
    </row>
    <row r="13" customFormat="false" ht="12.8" hidden="false" customHeight="false" outlineLevel="0" collapsed="false">
      <c r="A13" s="1" t="n">
        <v>0.853231342592592</v>
      </c>
      <c r="B13" s="0" t="s">
        <v>17</v>
      </c>
      <c r="C13" s="0" t="n">
        <v>36</v>
      </c>
      <c r="D13" s="0" t="n">
        <v>45</v>
      </c>
      <c r="E13" s="0" t="n">
        <v>57</v>
      </c>
      <c r="F13" s="0" t="n">
        <v>74</v>
      </c>
      <c r="G13" s="0" t="n">
        <v>95</v>
      </c>
      <c r="H13" s="0" t="n">
        <v>100</v>
      </c>
      <c r="I13" s="0" t="n">
        <v>116</v>
      </c>
      <c r="J13" s="0" t="n">
        <v>134</v>
      </c>
      <c r="K13" s="0" t="n">
        <v>148</v>
      </c>
      <c r="L13" s="0" t="n">
        <v>164</v>
      </c>
      <c r="M13" s="0" t="n">
        <v>179</v>
      </c>
      <c r="N13" s="0" t="n">
        <v>201</v>
      </c>
      <c r="O13" s="0" t="n">
        <v>210</v>
      </c>
      <c r="P13" s="0" t="n">
        <v>219</v>
      </c>
      <c r="Q13" s="0" t="n">
        <v>232</v>
      </c>
      <c r="R13" s="0" t="n">
        <v>240</v>
      </c>
      <c r="S13" s="0" t="n">
        <v>249</v>
      </c>
      <c r="T13" s="0" t="n">
        <v>258</v>
      </c>
      <c r="U13" s="0" t="n">
        <v>264</v>
      </c>
      <c r="V13" s="0" t="n">
        <v>274</v>
      </c>
      <c r="W13" s="0" t="n">
        <v>281</v>
      </c>
      <c r="X13" s="0" t="n">
        <v>285</v>
      </c>
      <c r="Y13" s="0" t="n">
        <v>290</v>
      </c>
      <c r="Z13" s="0" t="n">
        <v>296</v>
      </c>
      <c r="AA13" s="0" t="n">
        <v>300</v>
      </c>
      <c r="AB13" s="0" t="n">
        <v>305</v>
      </c>
      <c r="AC13" s="0" t="n">
        <v>309</v>
      </c>
      <c r="AD13" s="0" t="n">
        <v>314</v>
      </c>
      <c r="AE13" s="0" t="n">
        <v>316</v>
      </c>
      <c r="AF13" s="0" t="n">
        <v>318</v>
      </c>
      <c r="AG13" s="0" t="n">
        <v>324</v>
      </c>
      <c r="AH13" s="0" t="n">
        <v>323</v>
      </c>
    </row>
    <row r="14" customFormat="false" ht="12.8" hidden="false" customHeight="false" outlineLevel="0" collapsed="false">
      <c r="A14" s="1" t="n">
        <v>0.853262893518519</v>
      </c>
      <c r="B14" s="0" t="s">
        <v>18</v>
      </c>
      <c r="C14" s="0" t="n">
        <v>36</v>
      </c>
      <c r="D14" s="0" t="n">
        <v>48</v>
      </c>
      <c r="E14" s="0" t="n">
        <v>63</v>
      </c>
      <c r="F14" s="0" t="n">
        <v>81</v>
      </c>
      <c r="G14" s="0" t="n">
        <v>102</v>
      </c>
      <c r="H14" s="0" t="n">
        <v>120</v>
      </c>
      <c r="I14" s="0" t="n">
        <v>143</v>
      </c>
      <c r="J14" s="0" t="n">
        <v>152</v>
      </c>
      <c r="K14" s="0" t="n">
        <v>178</v>
      </c>
      <c r="L14" s="0" t="n">
        <v>191</v>
      </c>
      <c r="M14" s="0" t="n">
        <v>207</v>
      </c>
      <c r="N14" s="0" t="n">
        <v>216</v>
      </c>
      <c r="O14" s="0" t="n">
        <v>226</v>
      </c>
      <c r="P14" s="0" t="n">
        <v>240</v>
      </c>
      <c r="Q14" s="0" t="n">
        <v>253</v>
      </c>
      <c r="R14" s="0" t="n">
        <v>268</v>
      </c>
      <c r="S14" s="0" t="n">
        <v>280</v>
      </c>
      <c r="T14" s="0" t="n">
        <v>290</v>
      </c>
      <c r="U14" s="0" t="n">
        <v>297</v>
      </c>
      <c r="V14" s="0" t="n">
        <v>309</v>
      </c>
      <c r="W14" s="0" t="n">
        <v>322</v>
      </c>
      <c r="X14" s="0" t="n">
        <v>330</v>
      </c>
      <c r="Y14" s="0" t="n">
        <v>339</v>
      </c>
      <c r="Z14" s="0" t="n">
        <v>353</v>
      </c>
      <c r="AA14" s="0" t="n">
        <v>356</v>
      </c>
      <c r="AB14" s="0" t="n">
        <v>363</v>
      </c>
      <c r="AC14" s="0" t="n">
        <v>366</v>
      </c>
      <c r="AD14" s="0" t="n">
        <v>368</v>
      </c>
      <c r="AE14" s="0" t="n">
        <v>375</v>
      </c>
      <c r="AF14" s="0" t="n">
        <v>377</v>
      </c>
      <c r="AG14" s="0" t="n">
        <v>380</v>
      </c>
      <c r="AH14" s="0" t="n">
        <v>382</v>
      </c>
      <c r="AI14" s="0" t="n">
        <v>385</v>
      </c>
      <c r="AJ14" s="0" t="n">
        <v>388</v>
      </c>
      <c r="AK14" s="0" t="n">
        <v>388</v>
      </c>
      <c r="AL14" s="0" t="n">
        <v>389</v>
      </c>
      <c r="AM14" s="0" t="n">
        <v>391</v>
      </c>
      <c r="AN14" s="0" t="n">
        <v>391</v>
      </c>
      <c r="AO14" s="0" t="n">
        <v>392</v>
      </c>
      <c r="AP14" s="0" t="n">
        <v>391</v>
      </c>
    </row>
    <row r="15" customFormat="false" ht="12.8" hidden="false" customHeight="false" outlineLevel="0" collapsed="false">
      <c r="A15" s="1" t="n">
        <v>0.853289456018519</v>
      </c>
      <c r="B15" s="0" t="s">
        <v>19</v>
      </c>
      <c r="C15" s="0" t="n">
        <v>32</v>
      </c>
      <c r="D15" s="0" t="n">
        <v>40</v>
      </c>
      <c r="E15" s="0" t="n">
        <v>56</v>
      </c>
      <c r="F15" s="0" t="n">
        <v>69</v>
      </c>
      <c r="G15" s="0" t="n">
        <v>81</v>
      </c>
      <c r="H15" s="0" t="n">
        <v>108</v>
      </c>
      <c r="I15" s="0" t="n">
        <v>120</v>
      </c>
      <c r="J15" s="0" t="n">
        <v>136</v>
      </c>
      <c r="K15" s="0" t="n">
        <v>149</v>
      </c>
      <c r="L15" s="0" t="n">
        <v>163</v>
      </c>
      <c r="M15" s="0" t="n">
        <v>183</v>
      </c>
      <c r="N15" s="0" t="n">
        <v>200</v>
      </c>
      <c r="O15" s="0" t="n">
        <v>212</v>
      </c>
      <c r="P15" s="0" t="n">
        <v>229</v>
      </c>
      <c r="Q15" s="0" t="n">
        <v>249</v>
      </c>
      <c r="R15" s="0" t="n">
        <v>265</v>
      </c>
      <c r="S15" s="0" t="n">
        <v>278</v>
      </c>
      <c r="T15" s="0" t="n">
        <v>289</v>
      </c>
      <c r="U15" s="0" t="n">
        <v>298</v>
      </c>
      <c r="V15" s="0" t="n">
        <v>309</v>
      </c>
      <c r="W15" s="0" t="n">
        <v>317</v>
      </c>
      <c r="X15" s="0" t="n">
        <v>325</v>
      </c>
      <c r="Y15" s="0" t="n">
        <v>332</v>
      </c>
      <c r="Z15" s="0" t="n">
        <v>339</v>
      </c>
      <c r="AA15" s="0" t="n">
        <v>350</v>
      </c>
      <c r="AB15" s="0" t="n">
        <v>354</v>
      </c>
      <c r="AC15" s="0" t="n">
        <v>359</v>
      </c>
      <c r="AD15" s="0" t="n">
        <v>359</v>
      </c>
      <c r="AE15" s="0" t="n">
        <v>362</v>
      </c>
      <c r="AF15" s="0" t="n">
        <v>365</v>
      </c>
      <c r="AG15" s="0" t="n">
        <v>370</v>
      </c>
      <c r="AH15" s="0" t="n">
        <v>371</v>
      </c>
      <c r="AI15" s="0" t="n">
        <v>374</v>
      </c>
      <c r="AJ15" s="0" t="n">
        <v>373</v>
      </c>
    </row>
    <row r="16" customFormat="false" ht="12.8" hidden="false" customHeight="false" outlineLevel="0" collapsed="false">
      <c r="A16" s="1" t="n">
        <v>0.853354918981482</v>
      </c>
      <c r="B16" s="0" t="s">
        <v>20</v>
      </c>
      <c r="C16" s="0" t="n">
        <v>19</v>
      </c>
      <c r="D16" s="0" t="n">
        <v>24</v>
      </c>
      <c r="E16" s="0" t="n">
        <v>26</v>
      </c>
      <c r="F16" s="0" t="n">
        <v>30</v>
      </c>
      <c r="G16" s="0" t="n">
        <v>34</v>
      </c>
      <c r="H16" s="0" t="n">
        <v>39</v>
      </c>
      <c r="I16" s="0" t="n">
        <v>41</v>
      </c>
      <c r="J16" s="0" t="n">
        <v>45</v>
      </c>
      <c r="K16" s="0" t="n">
        <v>49</v>
      </c>
      <c r="L16" s="0" t="n">
        <v>54</v>
      </c>
      <c r="M16" s="0" t="n">
        <v>60</v>
      </c>
      <c r="N16" s="0" t="n">
        <v>64</v>
      </c>
      <c r="O16" s="0" t="n">
        <v>67</v>
      </c>
      <c r="P16" s="0" t="n">
        <v>74</v>
      </c>
      <c r="Q16" s="0" t="n">
        <v>85</v>
      </c>
      <c r="R16" s="0" t="n">
        <v>94</v>
      </c>
      <c r="S16" s="0" t="n">
        <v>101</v>
      </c>
      <c r="T16" s="0" t="n">
        <v>111</v>
      </c>
      <c r="U16" s="0" t="n">
        <v>121</v>
      </c>
      <c r="V16" s="0" t="n">
        <v>130</v>
      </c>
      <c r="W16" s="0" t="n">
        <v>138</v>
      </c>
      <c r="X16" s="0" t="n">
        <v>143</v>
      </c>
      <c r="Y16" s="0" t="n">
        <v>149</v>
      </c>
      <c r="Z16" s="0" t="n">
        <v>152</v>
      </c>
      <c r="AA16" s="0" t="n">
        <v>158</v>
      </c>
      <c r="AB16" s="0" t="n">
        <v>160</v>
      </c>
      <c r="AC16" s="0" t="n">
        <v>164</v>
      </c>
      <c r="AD16" s="0" t="n">
        <v>172</v>
      </c>
      <c r="AE16" s="0" t="n">
        <v>177</v>
      </c>
      <c r="AF16" s="0" t="n">
        <v>181</v>
      </c>
      <c r="AG16" s="0" t="n">
        <v>186</v>
      </c>
      <c r="AH16" s="0" t="n">
        <v>196</v>
      </c>
      <c r="AI16" s="0" t="n">
        <v>197</v>
      </c>
      <c r="AJ16" s="0" t="n">
        <v>204</v>
      </c>
      <c r="AK16" s="0" t="n">
        <v>211</v>
      </c>
      <c r="AL16" s="0" t="n">
        <v>217</v>
      </c>
      <c r="AM16" s="0" t="n">
        <v>219</v>
      </c>
      <c r="AN16" s="0" t="n">
        <v>221</v>
      </c>
      <c r="AO16" s="0" t="n">
        <v>226</v>
      </c>
      <c r="AP16" s="0" t="n">
        <v>229</v>
      </c>
      <c r="AQ16" s="0" t="n">
        <v>233</v>
      </c>
      <c r="AR16" s="0" t="n">
        <v>238</v>
      </c>
      <c r="AS16" s="0" t="n">
        <v>241</v>
      </c>
      <c r="AT16" s="0" t="n">
        <v>243</v>
      </c>
      <c r="AU16" s="0" t="n">
        <v>246</v>
      </c>
      <c r="AV16" s="0" t="n">
        <v>252</v>
      </c>
      <c r="AW16" s="0" t="n">
        <v>251</v>
      </c>
    </row>
    <row r="17" customFormat="false" ht="12.8" hidden="false" customHeight="false" outlineLevel="0" collapsed="false">
      <c r="A17" s="1" t="n">
        <v>0.853384201388889</v>
      </c>
      <c r="B17" s="0" t="s">
        <v>21</v>
      </c>
      <c r="C17" s="0" t="n">
        <v>20</v>
      </c>
      <c r="D17" s="0" t="n">
        <v>22</v>
      </c>
      <c r="E17" s="0" t="n">
        <v>29</v>
      </c>
      <c r="F17" s="0" t="n">
        <v>37</v>
      </c>
      <c r="G17" s="0" t="n">
        <v>46</v>
      </c>
      <c r="H17" s="0" t="n">
        <v>57</v>
      </c>
      <c r="I17" s="0" t="n">
        <v>64</v>
      </c>
      <c r="J17" s="0" t="n">
        <v>73</v>
      </c>
      <c r="K17" s="0" t="n">
        <v>79</v>
      </c>
      <c r="L17" s="0" t="n">
        <v>86</v>
      </c>
      <c r="M17" s="0" t="n">
        <v>90</v>
      </c>
      <c r="N17" s="0" t="n">
        <v>94</v>
      </c>
      <c r="O17" s="0" t="n">
        <v>98</v>
      </c>
      <c r="P17" s="0" t="n">
        <v>102</v>
      </c>
      <c r="Q17" s="0" t="n">
        <v>116</v>
      </c>
      <c r="R17" s="0" t="n">
        <v>125</v>
      </c>
      <c r="S17" s="0" t="n">
        <v>130</v>
      </c>
      <c r="T17" s="0" t="n">
        <v>134</v>
      </c>
      <c r="U17" s="0" t="n">
        <v>139</v>
      </c>
      <c r="V17" s="0" t="n">
        <v>145</v>
      </c>
      <c r="W17" s="0" t="n">
        <v>153</v>
      </c>
      <c r="X17" s="0" t="n">
        <v>158</v>
      </c>
      <c r="Y17" s="0" t="n">
        <v>166</v>
      </c>
      <c r="Z17" s="0" t="n">
        <v>180</v>
      </c>
      <c r="AA17" s="0" t="n">
        <v>182</v>
      </c>
      <c r="AB17" s="0" t="n">
        <v>187</v>
      </c>
      <c r="AC17" s="0" t="n">
        <v>193</v>
      </c>
      <c r="AD17" s="0" t="n">
        <v>195</v>
      </c>
      <c r="AE17" s="0" t="n">
        <v>198</v>
      </c>
      <c r="AF17" s="0" t="n">
        <v>203</v>
      </c>
      <c r="AG17" s="0" t="n">
        <v>207</v>
      </c>
      <c r="AH17" s="0" t="n">
        <v>211</v>
      </c>
      <c r="AI17" s="0" t="n">
        <v>211</v>
      </c>
      <c r="AJ17" s="0" t="n">
        <v>211</v>
      </c>
      <c r="AK17" s="0" t="n">
        <v>214</v>
      </c>
      <c r="AL17" s="0" t="n">
        <v>219</v>
      </c>
      <c r="AM17" s="0" t="n">
        <v>217</v>
      </c>
    </row>
    <row r="18" customFormat="false" ht="12.8" hidden="false" customHeight="false" outlineLevel="0" collapsed="false">
      <c r="A18" s="1" t="n">
        <v>0.853418078703704</v>
      </c>
      <c r="B18" s="0" t="s">
        <v>22</v>
      </c>
      <c r="C18" s="0" t="n">
        <v>30</v>
      </c>
      <c r="D18" s="0" t="n">
        <v>38</v>
      </c>
      <c r="E18" s="0" t="n">
        <v>46</v>
      </c>
      <c r="F18" s="0" t="n">
        <v>52</v>
      </c>
      <c r="G18" s="0" t="n">
        <v>61</v>
      </c>
      <c r="H18" s="0" t="n">
        <v>67</v>
      </c>
      <c r="I18" s="0" t="n">
        <v>75</v>
      </c>
      <c r="J18" s="0" t="n">
        <v>83</v>
      </c>
      <c r="K18" s="0" t="n">
        <v>92</v>
      </c>
      <c r="L18" s="0" t="n">
        <v>102</v>
      </c>
      <c r="M18" s="0" t="n">
        <v>114</v>
      </c>
      <c r="N18" s="0" t="n">
        <v>124</v>
      </c>
      <c r="O18" s="0" t="n">
        <v>136</v>
      </c>
      <c r="P18" s="0" t="n">
        <v>144</v>
      </c>
      <c r="Q18" s="0" t="n">
        <v>150</v>
      </c>
      <c r="R18" s="0" t="n">
        <v>158</v>
      </c>
      <c r="S18" s="0" t="n">
        <v>170</v>
      </c>
      <c r="T18" s="0" t="n">
        <v>181</v>
      </c>
      <c r="U18" s="0" t="n">
        <v>188</v>
      </c>
      <c r="V18" s="0" t="n">
        <v>195</v>
      </c>
      <c r="W18" s="0" t="n">
        <v>200</v>
      </c>
      <c r="X18" s="0" t="n">
        <v>206</v>
      </c>
      <c r="Y18" s="0" t="n">
        <v>212</v>
      </c>
      <c r="Z18" s="0" t="n">
        <v>217</v>
      </c>
      <c r="AA18" s="0" t="n">
        <v>224</v>
      </c>
      <c r="AB18" s="0" t="n">
        <v>230</v>
      </c>
      <c r="AC18" s="0" t="n">
        <v>238</v>
      </c>
      <c r="AD18" s="0" t="n">
        <v>243</v>
      </c>
      <c r="AE18" s="0" t="n">
        <v>252</v>
      </c>
      <c r="AF18" s="0" t="n">
        <v>258</v>
      </c>
      <c r="AG18" s="0" t="n">
        <v>263</v>
      </c>
      <c r="AH18" s="0" t="n">
        <v>268</v>
      </c>
      <c r="AI18" s="0" t="n">
        <v>272</v>
      </c>
      <c r="AJ18" s="0" t="n">
        <v>276</v>
      </c>
      <c r="AK18" s="0" t="n">
        <v>282</v>
      </c>
      <c r="AL18" s="0" t="n">
        <v>286</v>
      </c>
      <c r="AM18" s="0" t="n">
        <v>290</v>
      </c>
      <c r="AN18" s="0" t="n">
        <v>293</v>
      </c>
      <c r="AO18" s="0" t="n">
        <v>298</v>
      </c>
      <c r="AP18" s="0" t="n">
        <v>300</v>
      </c>
      <c r="AQ18" s="0" t="n">
        <v>304</v>
      </c>
      <c r="AR18" s="0" t="n">
        <v>302</v>
      </c>
    </row>
    <row r="19" customFormat="false" ht="12.8" hidden="false" customHeight="false" outlineLevel="0" collapsed="false">
      <c r="A19" s="1" t="n">
        <v>0.85345349537037</v>
      </c>
      <c r="B19" s="0" t="s">
        <v>23</v>
      </c>
      <c r="C19" s="0" t="n">
        <v>13</v>
      </c>
      <c r="D19" s="0" t="n">
        <v>15</v>
      </c>
      <c r="E19" s="0" t="n">
        <v>20</v>
      </c>
      <c r="F19" s="0" t="n">
        <v>21</v>
      </c>
      <c r="G19" s="0" t="n">
        <v>27</v>
      </c>
      <c r="H19" s="0" t="n">
        <v>35</v>
      </c>
      <c r="I19" s="0" t="n">
        <v>42</v>
      </c>
      <c r="J19" s="0" t="n">
        <v>50</v>
      </c>
      <c r="K19" s="0" t="n">
        <v>58</v>
      </c>
      <c r="L19" s="0" t="n">
        <v>66</v>
      </c>
      <c r="M19" s="0" t="n">
        <v>76</v>
      </c>
      <c r="N19" s="0" t="n">
        <v>78</v>
      </c>
      <c r="O19" s="0" t="n">
        <v>82</v>
      </c>
      <c r="P19" s="0" t="n">
        <v>87</v>
      </c>
      <c r="Q19" s="0" t="n">
        <v>92</v>
      </c>
      <c r="R19" s="0" t="n">
        <v>103</v>
      </c>
      <c r="S19" s="0" t="n">
        <v>110</v>
      </c>
      <c r="T19" s="0" t="n">
        <v>117</v>
      </c>
      <c r="U19" s="0" t="n">
        <v>123</v>
      </c>
      <c r="V19" s="0" t="n">
        <v>129</v>
      </c>
      <c r="W19" s="0" t="n">
        <v>136</v>
      </c>
      <c r="X19" s="0" t="n">
        <v>148</v>
      </c>
      <c r="Y19" s="0" t="n">
        <v>158</v>
      </c>
      <c r="Z19" s="0" t="n">
        <v>165</v>
      </c>
      <c r="AA19" s="0" t="n">
        <v>171</v>
      </c>
      <c r="AB19" s="0" t="n">
        <v>179</v>
      </c>
      <c r="AC19" s="0" t="n">
        <v>191</v>
      </c>
      <c r="AD19" s="0" t="n">
        <v>199</v>
      </c>
      <c r="AE19" s="0" t="n">
        <v>209</v>
      </c>
      <c r="AF19" s="0" t="n">
        <v>211</v>
      </c>
      <c r="AG19" s="0" t="n">
        <v>217</v>
      </c>
      <c r="AH19" s="0" t="n">
        <v>222</v>
      </c>
      <c r="AI19" s="0" t="n">
        <v>227</v>
      </c>
      <c r="AJ19" s="0" t="n">
        <v>236</v>
      </c>
      <c r="AK19" s="0" t="n">
        <v>239</v>
      </c>
      <c r="AL19" s="0" t="n">
        <v>242</v>
      </c>
      <c r="AM19" s="0" t="n">
        <v>246</v>
      </c>
      <c r="AN19" s="0" t="n">
        <v>249</v>
      </c>
      <c r="AO19" s="0" t="n">
        <v>251</v>
      </c>
      <c r="AP19" s="0" t="n">
        <v>254</v>
      </c>
      <c r="AQ19" s="0" t="n">
        <v>259</v>
      </c>
      <c r="AR19" s="0" t="n">
        <v>263</v>
      </c>
      <c r="AS19" s="0" t="n">
        <v>267</v>
      </c>
      <c r="AT19" s="0" t="n">
        <v>271</v>
      </c>
      <c r="AU19" s="0" t="n">
        <v>277</v>
      </c>
      <c r="AV19" s="0" t="n">
        <v>282</v>
      </c>
      <c r="AW19" s="0" t="n">
        <v>284</v>
      </c>
      <c r="AX19" s="0" t="n">
        <v>284</v>
      </c>
      <c r="AY19" s="0" t="n">
        <v>288</v>
      </c>
      <c r="AZ19" s="0" t="n">
        <v>287</v>
      </c>
    </row>
    <row r="20" customFormat="false" ht="12.8" hidden="false" customHeight="false" outlineLevel="0" collapsed="false">
      <c r="A20" s="1" t="n">
        <v>0.853485844907407</v>
      </c>
      <c r="B20" s="0" t="s">
        <v>24</v>
      </c>
      <c r="C20" s="0" t="n">
        <v>14</v>
      </c>
      <c r="D20" s="0" t="n">
        <v>17</v>
      </c>
      <c r="E20" s="0" t="n">
        <v>20</v>
      </c>
      <c r="F20" s="0" t="n">
        <v>24</v>
      </c>
      <c r="G20" s="0" t="n">
        <v>33</v>
      </c>
      <c r="H20" s="0" t="n">
        <v>38</v>
      </c>
      <c r="I20" s="0" t="n">
        <v>45</v>
      </c>
      <c r="J20" s="0" t="n">
        <v>50</v>
      </c>
      <c r="K20" s="0" t="n">
        <v>53</v>
      </c>
      <c r="L20" s="0" t="n">
        <v>56</v>
      </c>
      <c r="M20" s="0" t="n">
        <v>65</v>
      </c>
      <c r="N20" s="0" t="n">
        <v>70</v>
      </c>
      <c r="O20" s="0" t="n">
        <v>74</v>
      </c>
      <c r="P20" s="0" t="n">
        <v>79</v>
      </c>
      <c r="Q20" s="0" t="n">
        <v>91</v>
      </c>
      <c r="R20" s="0" t="n">
        <v>104</v>
      </c>
      <c r="S20" s="0" t="n">
        <v>110</v>
      </c>
      <c r="T20" s="0" t="n">
        <v>123</v>
      </c>
      <c r="U20" s="0" t="n">
        <v>124</v>
      </c>
      <c r="V20" s="0" t="n">
        <v>133</v>
      </c>
      <c r="W20" s="0" t="n">
        <v>138</v>
      </c>
      <c r="X20" s="0" t="n">
        <v>150</v>
      </c>
      <c r="Y20" s="0" t="n">
        <v>149</v>
      </c>
    </row>
    <row r="21" customFormat="false" ht="12.8" hidden="false" customHeight="false" outlineLevel="0" collapsed="false">
      <c r="A21" s="1" t="n">
        <v>0.853514722222222</v>
      </c>
      <c r="B21" s="0" t="s">
        <v>25</v>
      </c>
      <c r="C21" s="0" t="n">
        <v>22</v>
      </c>
      <c r="D21" s="0" t="n">
        <v>26</v>
      </c>
      <c r="E21" s="0" t="n">
        <v>34</v>
      </c>
      <c r="F21" s="0" t="n">
        <v>38</v>
      </c>
      <c r="G21" s="0" t="n">
        <v>44</v>
      </c>
      <c r="H21" s="0" t="n">
        <v>47</v>
      </c>
      <c r="I21" s="0" t="n">
        <v>50</v>
      </c>
      <c r="J21" s="0" t="n">
        <v>50</v>
      </c>
      <c r="K21" s="0" t="n">
        <v>57</v>
      </c>
      <c r="L21" s="0" t="n">
        <v>64</v>
      </c>
      <c r="M21" s="0" t="n">
        <v>70</v>
      </c>
      <c r="N21" s="0" t="n">
        <v>76</v>
      </c>
      <c r="O21" s="0" t="n">
        <v>82</v>
      </c>
      <c r="P21" s="0" t="n">
        <v>88</v>
      </c>
      <c r="Q21" s="0" t="n">
        <v>95</v>
      </c>
      <c r="R21" s="0" t="n">
        <v>107</v>
      </c>
      <c r="S21" s="0" t="n">
        <v>118</v>
      </c>
      <c r="T21" s="0" t="n">
        <v>126</v>
      </c>
      <c r="U21" s="0" t="n">
        <v>131</v>
      </c>
      <c r="V21" s="0" t="n">
        <v>139</v>
      </c>
      <c r="W21" s="0" t="n">
        <v>144</v>
      </c>
      <c r="X21" s="0" t="n">
        <v>149</v>
      </c>
      <c r="Y21" s="0" t="n">
        <v>153</v>
      </c>
      <c r="Z21" s="0" t="n">
        <v>159</v>
      </c>
      <c r="AA21" s="0" t="n">
        <v>167</v>
      </c>
      <c r="AB21" s="0" t="n">
        <v>173</v>
      </c>
      <c r="AC21" s="0" t="n">
        <v>180</v>
      </c>
      <c r="AD21" s="0" t="n">
        <v>185</v>
      </c>
      <c r="AE21" s="0" t="n">
        <v>189</v>
      </c>
      <c r="AF21" s="0" t="n">
        <v>196</v>
      </c>
      <c r="AG21" s="0" t="n">
        <v>201</v>
      </c>
      <c r="AH21" s="0" t="n">
        <v>206</v>
      </c>
      <c r="AI21" s="0" t="n">
        <v>212</v>
      </c>
      <c r="AJ21" s="0" t="n">
        <v>218</v>
      </c>
      <c r="AK21" s="0" t="n">
        <v>223</v>
      </c>
      <c r="AL21" s="0" t="n">
        <v>229</v>
      </c>
      <c r="AM21" s="0" t="n">
        <v>233</v>
      </c>
      <c r="AN21" s="0" t="n">
        <v>234</v>
      </c>
      <c r="AO21" s="0" t="n">
        <v>236</v>
      </c>
      <c r="AP21" s="0" t="n">
        <v>241</v>
      </c>
      <c r="AQ21" s="0" t="n">
        <v>248</v>
      </c>
      <c r="AR21" s="0" t="n">
        <v>247</v>
      </c>
    </row>
    <row r="22" customFormat="false" ht="12.8" hidden="false" customHeight="false" outlineLevel="0" collapsed="false">
      <c r="A22" s="1" t="n">
        <v>0.853543622685185</v>
      </c>
      <c r="B22" s="0" t="s">
        <v>26</v>
      </c>
      <c r="C22" s="0" t="n">
        <v>44</v>
      </c>
      <c r="D22" s="0" t="n">
        <v>54</v>
      </c>
      <c r="E22" s="0" t="n">
        <v>58</v>
      </c>
      <c r="F22" s="0" t="n">
        <v>67</v>
      </c>
      <c r="G22" s="0" t="n">
        <v>77</v>
      </c>
      <c r="H22" s="0" t="n">
        <v>96</v>
      </c>
      <c r="I22" s="0" t="n">
        <v>109</v>
      </c>
      <c r="J22" s="0" t="n">
        <v>120</v>
      </c>
      <c r="K22" s="0" t="n">
        <v>126</v>
      </c>
      <c r="L22" s="0" t="n">
        <v>138</v>
      </c>
      <c r="M22" s="0" t="n">
        <v>150</v>
      </c>
      <c r="N22" s="0" t="n">
        <v>161</v>
      </c>
      <c r="O22" s="0" t="n">
        <v>173</v>
      </c>
      <c r="P22" s="0" t="n">
        <v>185</v>
      </c>
      <c r="Q22" s="0" t="n">
        <v>196</v>
      </c>
      <c r="R22" s="0" t="n">
        <v>202</v>
      </c>
      <c r="S22" s="0" t="n">
        <v>207</v>
      </c>
      <c r="T22" s="0" t="n">
        <v>216</v>
      </c>
      <c r="U22" s="0" t="n">
        <v>222</v>
      </c>
      <c r="V22" s="0" t="n">
        <v>230</v>
      </c>
      <c r="W22" s="0" t="n">
        <v>239</v>
      </c>
      <c r="X22" s="0" t="n">
        <v>242</v>
      </c>
      <c r="Y22" s="0" t="n">
        <v>248</v>
      </c>
      <c r="Z22" s="0" t="n">
        <v>256</v>
      </c>
      <c r="AA22" s="0" t="n">
        <v>261</v>
      </c>
      <c r="AB22" s="0" t="n">
        <v>266</v>
      </c>
      <c r="AC22" s="0" t="n">
        <v>275</v>
      </c>
      <c r="AD22" s="0" t="n">
        <v>278</v>
      </c>
      <c r="AE22" s="0" t="n">
        <v>284</v>
      </c>
      <c r="AF22" s="0" t="n">
        <v>288</v>
      </c>
      <c r="AG22" s="0" t="n">
        <v>291</v>
      </c>
      <c r="AH22" s="0" t="n">
        <v>294</v>
      </c>
      <c r="AI22" s="0" t="n">
        <v>297</v>
      </c>
      <c r="AJ22" s="0" t="n">
        <v>300</v>
      </c>
      <c r="AK22" s="0" t="n">
        <v>304</v>
      </c>
      <c r="AL22" s="0" t="n">
        <v>304</v>
      </c>
      <c r="AM22" s="0" t="n">
        <v>307</v>
      </c>
      <c r="AN22" s="0" t="n">
        <v>309</v>
      </c>
      <c r="AO22" s="0" t="n">
        <v>310</v>
      </c>
      <c r="AP22" s="0" t="n">
        <v>311</v>
      </c>
      <c r="AQ22" s="0" t="n">
        <v>313</v>
      </c>
      <c r="AR22" s="0" t="n">
        <v>312</v>
      </c>
    </row>
    <row r="23" customFormat="false" ht="12.8" hidden="false" customHeight="false" outlineLevel="0" collapsed="false">
      <c r="A23" s="1" t="n">
        <v>0.853577118055556</v>
      </c>
      <c r="B23" s="0" t="s">
        <v>27</v>
      </c>
      <c r="C23" s="0" t="n">
        <v>19</v>
      </c>
      <c r="D23" s="0" t="n">
        <v>23</v>
      </c>
      <c r="E23" s="0" t="n">
        <v>26</v>
      </c>
      <c r="F23" s="0" t="n">
        <v>32</v>
      </c>
      <c r="G23" s="0" t="n">
        <v>35</v>
      </c>
      <c r="H23" s="0" t="n">
        <v>36</v>
      </c>
      <c r="I23" s="0" t="n">
        <v>39</v>
      </c>
      <c r="J23" s="0" t="n">
        <v>46</v>
      </c>
      <c r="K23" s="0" t="n">
        <v>47</v>
      </c>
      <c r="L23" s="0" t="n">
        <v>55</v>
      </c>
      <c r="M23" s="0" t="n">
        <v>61</v>
      </c>
      <c r="N23" s="0" t="n">
        <v>69</v>
      </c>
      <c r="O23" s="0" t="n">
        <v>75</v>
      </c>
      <c r="P23" s="0" t="n">
        <v>80</v>
      </c>
      <c r="Q23" s="0" t="n">
        <v>86</v>
      </c>
      <c r="R23" s="0" t="n">
        <v>91</v>
      </c>
      <c r="S23" s="0" t="n">
        <v>97</v>
      </c>
      <c r="T23" s="0" t="n">
        <v>104</v>
      </c>
      <c r="U23" s="0" t="n">
        <v>106</v>
      </c>
      <c r="V23" s="0" t="n">
        <v>109</v>
      </c>
      <c r="W23" s="0" t="n">
        <v>116</v>
      </c>
      <c r="X23" s="0" t="n">
        <v>122</v>
      </c>
      <c r="Y23" s="0" t="n">
        <v>124</v>
      </c>
      <c r="Z23" s="0" t="n">
        <v>126</v>
      </c>
      <c r="AA23" s="0" t="n">
        <v>130</v>
      </c>
      <c r="AB23" s="0" t="n">
        <v>129</v>
      </c>
    </row>
    <row r="24" customFormat="false" ht="12.8" hidden="false" customHeight="false" outlineLevel="0" collapsed="false">
      <c r="A24" s="1" t="n">
        <v>0.853604861111111</v>
      </c>
      <c r="B24" s="0" t="s">
        <v>28</v>
      </c>
      <c r="C24" s="0" t="n">
        <v>11</v>
      </c>
      <c r="D24" s="0" t="n">
        <v>15</v>
      </c>
      <c r="E24" s="0" t="n">
        <v>17</v>
      </c>
      <c r="F24" s="0" t="n">
        <v>17</v>
      </c>
      <c r="G24" s="0" t="n">
        <v>20</v>
      </c>
      <c r="H24" s="0" t="n">
        <v>22</v>
      </c>
      <c r="I24" s="0" t="n">
        <v>22</v>
      </c>
      <c r="J24" s="0" t="n">
        <v>23</v>
      </c>
      <c r="K24" s="0" t="n">
        <v>26</v>
      </c>
      <c r="L24" s="0" t="n">
        <v>29</v>
      </c>
      <c r="M24" s="0" t="n">
        <v>30</v>
      </c>
      <c r="N24" s="0" t="n">
        <v>36</v>
      </c>
      <c r="O24" s="0" t="n">
        <v>39</v>
      </c>
      <c r="P24" s="0" t="n">
        <v>41</v>
      </c>
      <c r="Q24" s="0" t="n">
        <v>47</v>
      </c>
      <c r="R24" s="0" t="n">
        <v>49</v>
      </c>
      <c r="S24" s="0" t="n">
        <v>58</v>
      </c>
      <c r="T24" s="0" t="n">
        <v>57</v>
      </c>
    </row>
    <row r="25" customFormat="false" ht="12.8" hidden="false" customHeight="false" outlineLevel="0" collapsed="false">
      <c r="A25" s="1" t="n">
        <v>0.853636435185185</v>
      </c>
      <c r="B25" s="0" t="s">
        <v>29</v>
      </c>
      <c r="C25" s="0" t="n">
        <v>16</v>
      </c>
      <c r="D25" s="0" t="n">
        <v>20</v>
      </c>
      <c r="E25" s="0" t="n">
        <v>23</v>
      </c>
      <c r="F25" s="0" t="n">
        <v>25</v>
      </c>
      <c r="G25" s="0" t="n">
        <v>29</v>
      </c>
      <c r="H25" s="0" t="n">
        <v>32</v>
      </c>
      <c r="I25" s="0" t="n">
        <v>39</v>
      </c>
      <c r="J25" s="0" t="n">
        <v>40</v>
      </c>
      <c r="K25" s="0" t="n">
        <v>48</v>
      </c>
      <c r="L25" s="0" t="n">
        <v>49</v>
      </c>
      <c r="M25" s="0" t="n">
        <v>51</v>
      </c>
      <c r="N25" s="0" t="n">
        <v>58</v>
      </c>
      <c r="O25" s="0" t="n">
        <v>58</v>
      </c>
      <c r="P25" s="0" t="n">
        <v>61</v>
      </c>
      <c r="Q25" s="0" t="n">
        <v>64</v>
      </c>
      <c r="R25" s="0" t="n">
        <v>73</v>
      </c>
      <c r="S25" s="0" t="n">
        <v>77</v>
      </c>
      <c r="T25" s="0" t="n">
        <v>80</v>
      </c>
      <c r="U25" s="0" t="n">
        <v>81</v>
      </c>
      <c r="V25" s="0" t="n">
        <v>86</v>
      </c>
      <c r="W25" s="0" t="n">
        <v>92</v>
      </c>
      <c r="X25" s="0" t="n">
        <v>94</v>
      </c>
      <c r="Y25" s="0" t="n">
        <v>96</v>
      </c>
      <c r="Z25" s="0" t="n">
        <v>101</v>
      </c>
      <c r="AA25" s="0" t="n">
        <v>104</v>
      </c>
      <c r="AB25" s="0" t="n">
        <v>109</v>
      </c>
      <c r="AC25" s="0" t="n">
        <v>111</v>
      </c>
      <c r="AD25" s="0" t="n">
        <v>115</v>
      </c>
      <c r="AE25" s="0" t="n">
        <v>116</v>
      </c>
      <c r="AF25" s="0" t="n">
        <v>118</v>
      </c>
      <c r="AG25" s="0" t="n">
        <v>121</v>
      </c>
      <c r="AH25" s="0" t="n">
        <v>126</v>
      </c>
      <c r="AI25" s="0" t="n">
        <v>132</v>
      </c>
      <c r="AJ25" s="0" t="n">
        <v>132</v>
      </c>
      <c r="AK25" s="0" t="n">
        <v>135</v>
      </c>
      <c r="AL25" s="0" t="n">
        <v>140</v>
      </c>
      <c r="AM25" s="0" t="n">
        <v>142</v>
      </c>
      <c r="AN25" s="0" t="n">
        <v>149</v>
      </c>
      <c r="AO25" s="0" t="n">
        <v>151</v>
      </c>
      <c r="AP25" s="0" t="n">
        <v>156</v>
      </c>
      <c r="AQ25" s="0" t="n">
        <v>159</v>
      </c>
      <c r="AR25" s="0" t="n">
        <v>163</v>
      </c>
      <c r="AS25" s="0" t="n">
        <v>165</v>
      </c>
      <c r="AT25" s="0" t="n">
        <v>168</v>
      </c>
      <c r="AU25" s="0" t="n">
        <v>173</v>
      </c>
      <c r="AV25" s="0" t="n">
        <v>180</v>
      </c>
      <c r="AW25" s="0" t="n">
        <v>179</v>
      </c>
    </row>
    <row r="26" customFormat="false" ht="12.8" hidden="false" customHeight="false" outlineLevel="0" collapsed="false">
      <c r="A26" s="1" t="n">
        <v>0.853672650462963</v>
      </c>
      <c r="B26" s="0" t="s">
        <v>30</v>
      </c>
      <c r="C26" s="0" t="n">
        <v>10</v>
      </c>
      <c r="D26" s="0" t="n">
        <v>11</v>
      </c>
      <c r="E26" s="0" t="n">
        <v>14</v>
      </c>
      <c r="F26" s="0" t="n">
        <v>15</v>
      </c>
      <c r="G26" s="0" t="n">
        <v>18</v>
      </c>
      <c r="H26" s="0" t="n">
        <v>22</v>
      </c>
      <c r="I26" s="0" t="n">
        <v>22</v>
      </c>
      <c r="J26" s="0" t="n">
        <v>26</v>
      </c>
      <c r="K26" s="0" t="n">
        <v>35</v>
      </c>
      <c r="L26" s="0" t="n">
        <v>41</v>
      </c>
      <c r="M26" s="0" t="n">
        <v>45</v>
      </c>
      <c r="N26" s="0" t="n">
        <v>50</v>
      </c>
      <c r="O26" s="0" t="n">
        <v>52</v>
      </c>
      <c r="P26" s="0" t="n">
        <v>55</v>
      </c>
      <c r="Q26" s="0" t="n">
        <v>58</v>
      </c>
      <c r="R26" s="0" t="n">
        <v>65</v>
      </c>
      <c r="S26" s="0" t="n">
        <v>68</v>
      </c>
      <c r="T26" s="0" t="n">
        <v>72</v>
      </c>
      <c r="U26" s="0" t="n">
        <v>73</v>
      </c>
      <c r="V26" s="0" t="n">
        <v>77</v>
      </c>
      <c r="W26" s="0" t="n">
        <v>82</v>
      </c>
      <c r="X26" s="0" t="n">
        <v>85</v>
      </c>
      <c r="Y26" s="0" t="n">
        <v>92</v>
      </c>
      <c r="Z26" s="0" t="n">
        <v>95</v>
      </c>
      <c r="AA26" s="0" t="n">
        <v>101</v>
      </c>
      <c r="AB26" s="0" t="n">
        <v>103</v>
      </c>
      <c r="AC26" s="0" t="n">
        <v>108</v>
      </c>
      <c r="AD26" s="0" t="n">
        <v>110</v>
      </c>
      <c r="AE26" s="0" t="n">
        <v>114</v>
      </c>
      <c r="AF26" s="0" t="n">
        <v>116</v>
      </c>
      <c r="AG26" s="0" t="n">
        <v>121</v>
      </c>
      <c r="AH26" s="0" t="n">
        <v>126</v>
      </c>
      <c r="AI26" s="0" t="n">
        <v>126</v>
      </c>
      <c r="AJ26" s="0" t="n">
        <v>131</v>
      </c>
      <c r="AK26" s="0" t="n">
        <v>135</v>
      </c>
      <c r="AL26" s="0" t="n">
        <v>138</v>
      </c>
      <c r="AM26" s="0" t="n">
        <v>141</v>
      </c>
      <c r="AN26" s="0" t="n">
        <v>143</v>
      </c>
      <c r="AO26" s="0" t="n">
        <v>143</v>
      </c>
      <c r="AP26" s="0" t="n">
        <v>145</v>
      </c>
      <c r="AQ26" s="0" t="n">
        <v>147</v>
      </c>
      <c r="AR26" s="0" t="n">
        <v>149</v>
      </c>
      <c r="AS26" s="0" t="n">
        <v>149</v>
      </c>
      <c r="AT26" s="0" t="n">
        <v>151</v>
      </c>
      <c r="AU26" s="0" t="n">
        <v>154</v>
      </c>
      <c r="AV26" s="0" t="n">
        <v>156</v>
      </c>
      <c r="AW26" s="0" t="n">
        <v>156</v>
      </c>
      <c r="AX26" s="0" t="n">
        <v>159</v>
      </c>
      <c r="AY26" s="0" t="n">
        <v>162</v>
      </c>
      <c r="AZ26" s="0" t="n">
        <v>162</v>
      </c>
      <c r="BA26" s="0" t="n">
        <v>165</v>
      </c>
      <c r="BB26" s="0" t="n">
        <v>164</v>
      </c>
    </row>
    <row r="27" customFormat="false" ht="12.8" hidden="false" customHeight="false" outlineLevel="0" collapsed="false">
      <c r="A27" s="1" t="n">
        <v>0.853700763888889</v>
      </c>
      <c r="B27" s="0" t="s">
        <v>31</v>
      </c>
      <c r="C27" s="0" t="n">
        <v>30</v>
      </c>
      <c r="D27" s="0" t="n">
        <v>32</v>
      </c>
      <c r="E27" s="0" t="n">
        <v>39</v>
      </c>
      <c r="F27" s="0" t="n">
        <v>44</v>
      </c>
      <c r="G27" s="0" t="n">
        <v>57</v>
      </c>
      <c r="H27" s="0" t="n">
        <v>65</v>
      </c>
      <c r="I27" s="0" t="n">
        <v>77</v>
      </c>
      <c r="J27" s="0" t="n">
        <v>87</v>
      </c>
      <c r="K27" s="0" t="n">
        <v>90</v>
      </c>
      <c r="L27" s="0" t="n">
        <v>95</v>
      </c>
      <c r="M27" s="0" t="n">
        <v>100</v>
      </c>
      <c r="N27" s="0" t="n">
        <v>113</v>
      </c>
      <c r="O27" s="0" t="n">
        <v>120</v>
      </c>
      <c r="P27" s="0" t="n">
        <v>130</v>
      </c>
      <c r="Q27" s="0" t="n">
        <v>139</v>
      </c>
      <c r="R27" s="0" t="n">
        <v>148</v>
      </c>
      <c r="S27" s="0" t="n">
        <v>157</v>
      </c>
      <c r="T27" s="0" t="n">
        <v>167</v>
      </c>
      <c r="U27" s="0" t="n">
        <v>172</v>
      </c>
      <c r="V27" s="0" t="n">
        <v>175</v>
      </c>
      <c r="W27" s="0" t="n">
        <v>185</v>
      </c>
      <c r="X27" s="0" t="n">
        <v>194</v>
      </c>
      <c r="Y27" s="0" t="n">
        <v>197</v>
      </c>
      <c r="Z27" s="0" t="n">
        <v>207</v>
      </c>
      <c r="AA27" s="0" t="n">
        <v>209</v>
      </c>
      <c r="AB27" s="0" t="n">
        <v>212</v>
      </c>
      <c r="AC27" s="0" t="n">
        <v>220</v>
      </c>
      <c r="AD27" s="0" t="n">
        <v>222</v>
      </c>
      <c r="AE27" s="0" t="n">
        <v>219</v>
      </c>
    </row>
    <row r="28" customFormat="false" ht="12.8" hidden="false" customHeight="false" outlineLevel="0" collapsed="false">
      <c r="A28" s="1" t="n">
        <v>0.853730034722222</v>
      </c>
      <c r="B28" s="0" t="s">
        <v>32</v>
      </c>
      <c r="C28" s="0" t="n">
        <v>31</v>
      </c>
      <c r="D28" s="0" t="n">
        <v>45</v>
      </c>
      <c r="E28" s="0" t="n">
        <v>52</v>
      </c>
      <c r="F28" s="0" t="n">
        <v>56</v>
      </c>
      <c r="G28" s="0" t="n">
        <v>63</v>
      </c>
      <c r="H28" s="0" t="n">
        <v>75</v>
      </c>
      <c r="I28" s="0" t="n">
        <v>87</v>
      </c>
      <c r="J28" s="0" t="n">
        <v>89</v>
      </c>
      <c r="K28" s="0" t="n">
        <v>106</v>
      </c>
      <c r="L28" s="0" t="n">
        <v>117</v>
      </c>
      <c r="M28" s="0" t="n">
        <v>125</v>
      </c>
      <c r="N28" s="0" t="n">
        <v>127</v>
      </c>
      <c r="O28" s="0" t="n">
        <v>133</v>
      </c>
      <c r="P28" s="0" t="n">
        <v>144</v>
      </c>
      <c r="Q28" s="0" t="n">
        <v>153</v>
      </c>
      <c r="R28" s="0" t="n">
        <v>161</v>
      </c>
      <c r="S28" s="0" t="n">
        <v>168</v>
      </c>
      <c r="T28" s="0" t="n">
        <v>172</v>
      </c>
      <c r="U28" s="0" t="n">
        <v>177</v>
      </c>
      <c r="V28" s="0" t="n">
        <v>184</v>
      </c>
      <c r="W28" s="0" t="n">
        <v>192</v>
      </c>
      <c r="X28" s="0" t="n">
        <v>200</v>
      </c>
      <c r="Y28" s="0" t="n">
        <v>207</v>
      </c>
      <c r="Z28" s="0" t="n">
        <v>212</v>
      </c>
      <c r="AA28" s="0" t="n">
        <v>219</v>
      </c>
      <c r="AB28" s="0" t="n">
        <v>226</v>
      </c>
      <c r="AC28" s="0" t="n">
        <v>229</v>
      </c>
      <c r="AD28" s="0" t="n">
        <v>236</v>
      </c>
      <c r="AE28" s="0" t="n">
        <v>242</v>
      </c>
      <c r="AF28" s="0" t="n">
        <v>246</v>
      </c>
      <c r="AG28" s="0" t="n">
        <v>248</v>
      </c>
      <c r="AH28" s="0" t="n">
        <v>253</v>
      </c>
      <c r="AI28" s="0" t="n">
        <v>254</v>
      </c>
      <c r="AJ28" s="0" t="n">
        <v>259</v>
      </c>
      <c r="AK28" s="0" t="n">
        <v>260</v>
      </c>
      <c r="AL28" s="0" t="n">
        <v>265</v>
      </c>
      <c r="AM28" s="0" t="n">
        <v>267</v>
      </c>
      <c r="AN28" s="0" t="n">
        <v>270</v>
      </c>
      <c r="AO28" s="0" t="n">
        <v>272</v>
      </c>
      <c r="AP28" s="0" t="n">
        <v>273</v>
      </c>
      <c r="AQ28" s="0" t="n">
        <v>274</v>
      </c>
      <c r="AR28" s="0" t="n">
        <v>278</v>
      </c>
      <c r="AS28" s="0" t="n">
        <v>279</v>
      </c>
      <c r="AT28" s="0" t="n">
        <v>282</v>
      </c>
      <c r="AU28" s="0" t="n">
        <v>282</v>
      </c>
      <c r="AV28" s="0" t="n">
        <v>283</v>
      </c>
      <c r="AW28" s="0" t="n">
        <v>284</v>
      </c>
      <c r="AX28" s="0" t="n">
        <v>284</v>
      </c>
      <c r="AY28" s="0" t="n">
        <v>286</v>
      </c>
      <c r="AZ28" s="0" t="n">
        <v>288</v>
      </c>
      <c r="BA28" s="0" t="n">
        <v>288</v>
      </c>
      <c r="BB28" s="0" t="n">
        <v>290</v>
      </c>
      <c r="BC28" s="0" t="n">
        <v>291</v>
      </c>
      <c r="BD28" s="0" t="n">
        <v>292</v>
      </c>
      <c r="BE28" s="0" t="n">
        <v>294</v>
      </c>
      <c r="BF28" s="0" t="n">
        <v>291</v>
      </c>
    </row>
    <row r="29" customFormat="false" ht="12.8" hidden="false" customHeight="false" outlineLevel="0" collapsed="false">
      <c r="A29" s="1" t="n">
        <v>0.8537646875</v>
      </c>
      <c r="B29" s="0" t="s">
        <v>33</v>
      </c>
      <c r="C29" s="0" t="n">
        <v>36</v>
      </c>
      <c r="D29" s="0" t="n">
        <v>57</v>
      </c>
      <c r="E29" s="0" t="n">
        <v>66</v>
      </c>
      <c r="F29" s="0" t="n">
        <v>79</v>
      </c>
      <c r="G29" s="0" t="n">
        <v>99</v>
      </c>
      <c r="H29" s="0" t="n">
        <v>105</v>
      </c>
      <c r="I29" s="0" t="n">
        <v>119</v>
      </c>
      <c r="J29" s="0" t="n">
        <v>135</v>
      </c>
      <c r="K29" s="0" t="n">
        <v>149</v>
      </c>
      <c r="L29" s="0" t="n">
        <v>160</v>
      </c>
      <c r="M29" s="0" t="n">
        <v>179</v>
      </c>
      <c r="N29" s="0" t="n">
        <v>189</v>
      </c>
      <c r="O29" s="0" t="n">
        <v>203</v>
      </c>
      <c r="P29" s="0" t="n">
        <v>214</v>
      </c>
      <c r="Q29" s="0" t="n">
        <v>221</v>
      </c>
      <c r="R29" s="0" t="n">
        <v>233</v>
      </c>
      <c r="S29" s="0" t="n">
        <v>245</v>
      </c>
      <c r="T29" s="0" t="n">
        <v>249</v>
      </c>
      <c r="U29" s="0" t="n">
        <v>259</v>
      </c>
      <c r="V29" s="0" t="n">
        <v>268</v>
      </c>
      <c r="W29" s="0" t="n">
        <v>279</v>
      </c>
      <c r="X29" s="0" t="n">
        <v>286</v>
      </c>
      <c r="Y29" s="0" t="n">
        <v>293</v>
      </c>
      <c r="Z29" s="0" t="n">
        <v>300</v>
      </c>
      <c r="AA29" s="0" t="n">
        <v>307</v>
      </c>
      <c r="AB29" s="0" t="n">
        <v>312</v>
      </c>
      <c r="AC29" s="0" t="n">
        <v>318</v>
      </c>
      <c r="AD29" s="0" t="n">
        <v>323</v>
      </c>
      <c r="AE29" s="0" t="n">
        <v>329</v>
      </c>
      <c r="AF29" s="0" t="n">
        <v>332</v>
      </c>
      <c r="AG29" s="0" t="n">
        <v>336</v>
      </c>
      <c r="AH29" s="0" t="n">
        <v>337</v>
      </c>
      <c r="AI29" s="0" t="n">
        <v>344</v>
      </c>
      <c r="AJ29" s="0" t="n">
        <v>345</v>
      </c>
      <c r="AK29" s="0" t="n">
        <v>349</v>
      </c>
      <c r="AL29" s="0" t="n">
        <v>351</v>
      </c>
      <c r="AM29" s="0" t="n">
        <v>355</v>
      </c>
      <c r="AN29" s="0" t="n">
        <v>355</v>
      </c>
      <c r="AO29" s="0" t="n">
        <v>359</v>
      </c>
      <c r="AP29" s="0" t="n">
        <v>360</v>
      </c>
      <c r="AQ29" s="0" t="n">
        <v>359</v>
      </c>
    </row>
    <row r="31" customFormat="false" ht="12.8" hidden="false" customHeight="false" outlineLevel="0" collapsed="false">
      <c r="A31" s="3" t="s">
        <v>34</v>
      </c>
      <c r="B31" s="3" t="s">
        <v>35</v>
      </c>
      <c r="C31" s="0" t="s">
        <v>36</v>
      </c>
      <c r="D31" s="0" t="s">
        <v>37</v>
      </c>
    </row>
    <row r="32" customFormat="false" ht="12.8" hidden="false" customHeight="false" outlineLevel="0" collapsed="false">
      <c r="A32" s="3" t="n">
        <v>0</v>
      </c>
      <c r="B32" s="3" t="n">
        <v>0</v>
      </c>
    </row>
    <row r="33" customFormat="false" ht="12.8" hidden="false" customHeight="false" outlineLevel="0" collapsed="false">
      <c r="A33" s="3" t="n">
        <v>0.2</v>
      </c>
      <c r="B33" s="3" t="n">
        <v>1.3</v>
      </c>
      <c r="C33" s="0" t="n">
        <f aca="false">0.2/1.3</f>
        <v>0.153846153846154</v>
      </c>
      <c r="D33" s="0" t="n">
        <v>0</v>
      </c>
    </row>
    <row r="34" customFormat="false" ht="12.8" hidden="false" customHeight="false" outlineLevel="0" collapsed="false">
      <c r="A34" s="3" t="n">
        <v>1</v>
      </c>
      <c r="B34" s="3" t="n">
        <v>3.1</v>
      </c>
      <c r="C34" s="0" t="n">
        <f aca="false">0.8/(3.1-1.3)</f>
        <v>0.444444444444444</v>
      </c>
      <c r="D34" s="0" t="n">
        <f aca="false">-0.37777</f>
        <v>-0.37777</v>
      </c>
    </row>
    <row r="35" customFormat="false" ht="12.8" hidden="false" customHeight="false" outlineLevel="0" collapsed="false">
      <c r="A35" s="3" t="n">
        <v>10</v>
      </c>
      <c r="B35" s="3" t="n">
        <v>4.5</v>
      </c>
    </row>
    <row r="36" customFormat="false" ht="12.8" hidden="false" customHeight="false" outlineLevel="0" collapsed="false">
      <c r="A36" s="3" t="n">
        <v>100</v>
      </c>
      <c r="B36" s="3" t="n">
        <v>4.9</v>
      </c>
    </row>
    <row r="38" customFormat="false" ht="12.8" hidden="false" customHeight="false" outlineLevel="0" collapsed="false">
      <c r="A38" s="3" t="s">
        <v>38</v>
      </c>
    </row>
    <row r="39" customFormat="false" ht="12.8" hidden="false" customHeight="false" outlineLevel="0" collapsed="false">
      <c r="B39" s="0" t="str">
        <f aca="false">B2</f>
        <v>TRY1</v>
      </c>
      <c r="C39" s="0" t="n">
        <f aca="false">C2/1024*5</f>
        <v>0.1904296875</v>
      </c>
      <c r="D39" s="0" t="n">
        <f aca="false">D2/1024*5</f>
        <v>0.2587890625</v>
      </c>
      <c r="E39" s="0" t="n">
        <f aca="false">E2/1024*5</f>
        <v>0.3515625</v>
      </c>
      <c r="F39" s="0" t="n">
        <f aca="false">F2/1024*5</f>
        <v>0.400390625</v>
      </c>
      <c r="G39" s="0" t="n">
        <f aca="false">G2/1024*5</f>
        <v>0.4833984375</v>
      </c>
      <c r="H39" s="0" t="n">
        <f aca="false">H2/1024*5</f>
        <v>0.5712890625</v>
      </c>
      <c r="I39" s="0" t="n">
        <f aca="false">I2/1024*5</f>
        <v>0.6494140625</v>
      </c>
      <c r="J39" s="0" t="n">
        <f aca="false">J2/1024*5</f>
        <v>0.7275390625</v>
      </c>
      <c r="K39" s="0" t="n">
        <f aca="false">K2/1024*5</f>
        <v>0.7958984375</v>
      </c>
      <c r="L39" s="0" t="n">
        <f aca="false">L2/1024*5</f>
        <v>0.859375</v>
      </c>
      <c r="M39" s="0" t="n">
        <f aca="false">M2/1024*5</f>
        <v>0.9375</v>
      </c>
      <c r="N39" s="0" t="n">
        <f aca="false">N2/1024*5</f>
        <v>1.025390625</v>
      </c>
      <c r="O39" s="0" t="n">
        <f aca="false">O2/1024*5</f>
        <v>1.09375</v>
      </c>
      <c r="P39" s="0" t="n">
        <f aca="false">P2/1024*5</f>
        <v>1.1865234375</v>
      </c>
      <c r="Q39" s="0" t="n">
        <f aca="false">Q2/1024*5</f>
        <v>1.25</v>
      </c>
      <c r="R39" s="0" t="n">
        <f aca="false">R2/1024*5</f>
        <v>1.3232421875</v>
      </c>
      <c r="S39" s="0" t="n">
        <f aca="false">S2/1024*5</f>
        <v>1.3818359375</v>
      </c>
      <c r="T39" s="0" t="n">
        <f aca="false">T2/1024*5</f>
        <v>1.4599609375</v>
      </c>
      <c r="U39" s="0" t="n">
        <f aca="false">U2/1024*5</f>
        <v>1.5087890625</v>
      </c>
      <c r="V39" s="0" t="n">
        <f aca="false">V2/1024*5</f>
        <v>1.552734375</v>
      </c>
      <c r="W39" s="0" t="n">
        <f aca="false">W2/1024*5</f>
        <v>1.5966796875</v>
      </c>
      <c r="X39" s="0" t="n">
        <f aca="false">X2/1024*5</f>
        <v>1.6357421875</v>
      </c>
      <c r="Y39" s="0" t="n">
        <f aca="false">Y2/1024*5</f>
        <v>1.669921875</v>
      </c>
      <c r="Z39" s="0" t="n">
        <f aca="false">Z2/1024*5</f>
        <v>1.6943359375</v>
      </c>
      <c r="AA39" s="0" t="n">
        <f aca="false">AA2/1024*5</f>
        <v>1.7236328125</v>
      </c>
      <c r="AB39" s="0" t="n">
        <f aca="false">AB2/1024*5</f>
        <v>1.7431640625</v>
      </c>
      <c r="AC39" s="0" t="n">
        <f aca="false">AC2/1024*5</f>
        <v>1.7578125</v>
      </c>
      <c r="AD39" s="0" t="n">
        <f aca="false">AD2/1024*5</f>
        <v>1.767578125</v>
      </c>
      <c r="AE39" s="0" t="n">
        <f aca="false">AE2/1024*5</f>
        <v>1.787109375</v>
      </c>
      <c r="AF39" s="0" t="n">
        <f aca="false">AF2/1024*5</f>
        <v>1.787109375</v>
      </c>
      <c r="AG39" s="0" t="n">
        <f aca="false">AG2/1024*5</f>
        <v>1.7919921875</v>
      </c>
      <c r="AH39" s="0" t="n">
        <f aca="false">AH2/1024*5</f>
        <v>1.796875</v>
      </c>
      <c r="AI39" s="0" t="n">
        <f aca="false">AI2/1024*5</f>
        <v>1.796875</v>
      </c>
      <c r="AJ39" s="0" t="n">
        <f aca="false">AJ2/1024*5</f>
        <v>1.796875</v>
      </c>
      <c r="AK39" s="0" t="n">
        <f aca="false">AK2/1024*5</f>
        <v>1.787109375</v>
      </c>
      <c r="AL39" s="0" t="n">
        <f aca="false">AL2/1024*5</f>
        <v>0</v>
      </c>
      <c r="AM39" s="0" t="n">
        <f aca="false">AM2/1024*5</f>
        <v>0</v>
      </c>
      <c r="AN39" s="0" t="n">
        <f aca="false">AN2/1024*5</f>
        <v>0</v>
      </c>
      <c r="AO39" s="0" t="n">
        <f aca="false">AO2/1024*5</f>
        <v>0</v>
      </c>
      <c r="AP39" s="0" t="n">
        <f aca="false">AP2/1024*5</f>
        <v>0</v>
      </c>
      <c r="AQ39" s="0" t="n">
        <f aca="false">AQ2/1024*5</f>
        <v>0</v>
      </c>
      <c r="AR39" s="0" t="n">
        <f aca="false">AR2/1024*5</f>
        <v>0</v>
      </c>
      <c r="AS39" s="0" t="n">
        <f aca="false">AS2/1024*5</f>
        <v>0</v>
      </c>
      <c r="AT39" s="0" t="n">
        <f aca="false">AT2/1024*5</f>
        <v>0</v>
      </c>
      <c r="AU39" s="0" t="n">
        <f aca="false">AU2/1024*5</f>
        <v>0</v>
      </c>
      <c r="AV39" s="0" t="n">
        <f aca="false">AV2/1024*5</f>
        <v>0</v>
      </c>
      <c r="AW39" s="0" t="n">
        <f aca="false">AW2/1024*5</f>
        <v>0</v>
      </c>
      <c r="AX39" s="0" t="n">
        <f aca="false">AX2/1024*5</f>
        <v>0</v>
      </c>
      <c r="AY39" s="0" t="n">
        <f aca="false">AY2/1024*5</f>
        <v>0</v>
      </c>
      <c r="AZ39" s="0" t="n">
        <f aca="false">AZ2/1024*5</f>
        <v>0</v>
      </c>
      <c r="BA39" s="0" t="n">
        <f aca="false">BA2/1024*5</f>
        <v>0</v>
      </c>
      <c r="BB39" s="0" t="n">
        <f aca="false">BB2/1024*5</f>
        <v>0</v>
      </c>
      <c r="BC39" s="0" t="n">
        <f aca="false">BC2/1024*5</f>
        <v>0</v>
      </c>
      <c r="BD39" s="0" t="n">
        <f aca="false">BD2/1024*5</f>
        <v>0</v>
      </c>
      <c r="BE39" s="0" t="n">
        <f aca="false">BE2/1024*5</f>
        <v>0</v>
      </c>
      <c r="BF39" s="0" t="n">
        <f aca="false">BF2/1024*5</f>
        <v>0</v>
      </c>
    </row>
    <row r="40" customFormat="false" ht="12.8" hidden="false" customHeight="false" outlineLevel="0" collapsed="false">
      <c r="B40" s="0" t="str">
        <f aca="false">B3</f>
        <v>TRY2</v>
      </c>
      <c r="C40" s="0" t="n">
        <f aca="false">C3/1024*5</f>
        <v>0.2587890625</v>
      </c>
      <c r="D40" s="0" t="n">
        <f aca="false">D3/1024*5</f>
        <v>0.3466796875</v>
      </c>
      <c r="E40" s="0" t="n">
        <f aca="false">E3/1024*5</f>
        <v>0.4638671875</v>
      </c>
      <c r="F40" s="0" t="n">
        <f aca="false">F3/1024*5</f>
        <v>0.5908203125</v>
      </c>
      <c r="G40" s="0" t="n">
        <f aca="false">G3/1024*5</f>
        <v>0.7080078125</v>
      </c>
      <c r="H40" s="0" t="n">
        <f aca="false">H3/1024*5</f>
        <v>0.810546875</v>
      </c>
      <c r="I40" s="0" t="n">
        <f aca="false">I3/1024*5</f>
        <v>0.927734375</v>
      </c>
      <c r="J40" s="0" t="n">
        <f aca="false">J3/1024*5</f>
        <v>1.0498046875</v>
      </c>
      <c r="K40" s="0" t="n">
        <f aca="false">K3/1024*5</f>
        <v>1.123046875</v>
      </c>
      <c r="L40" s="0" t="n">
        <f aca="false">L3/1024*5</f>
        <v>1.2451171875</v>
      </c>
      <c r="M40" s="0" t="n">
        <f aca="false">M3/1024*5</f>
        <v>1.3330078125</v>
      </c>
      <c r="N40" s="0" t="n">
        <f aca="false">N3/1024*5</f>
        <v>1.4013671875</v>
      </c>
      <c r="O40" s="0" t="n">
        <f aca="false">O3/1024*5</f>
        <v>1.4794921875</v>
      </c>
      <c r="P40" s="0" t="n">
        <f aca="false">P3/1024*5</f>
        <v>1.5625</v>
      </c>
      <c r="Q40" s="0" t="n">
        <f aca="false">Q3/1024*5</f>
        <v>1.630859375</v>
      </c>
      <c r="R40" s="0" t="n">
        <f aca="false">R3/1024*5</f>
        <v>1.6748046875</v>
      </c>
      <c r="S40" s="0" t="n">
        <f aca="false">S3/1024*5</f>
        <v>1.7236328125</v>
      </c>
      <c r="T40" s="0" t="n">
        <f aca="false">T3/1024*5</f>
        <v>1.7626953125</v>
      </c>
      <c r="U40" s="0" t="n">
        <f aca="false">U3/1024*5</f>
        <v>1.787109375</v>
      </c>
      <c r="V40" s="0" t="n">
        <f aca="false">V3/1024*5</f>
        <v>1.806640625</v>
      </c>
      <c r="W40" s="0" t="n">
        <f aca="false">W3/1024*5</f>
        <v>1.81640625</v>
      </c>
      <c r="X40" s="0" t="n">
        <f aca="false">X3/1024*5</f>
        <v>1.8359375</v>
      </c>
      <c r="Y40" s="0" t="n">
        <f aca="false">Y3/1024*5</f>
        <v>1.85546875</v>
      </c>
      <c r="Z40" s="0" t="n">
        <f aca="false">Z3/1024*5</f>
        <v>1.8603515625</v>
      </c>
      <c r="AA40" s="0" t="n">
        <f aca="false">AA3/1024*5</f>
        <v>1.8701171875</v>
      </c>
      <c r="AB40" s="0" t="n">
        <f aca="false">AB3/1024*5</f>
        <v>1.8701171875</v>
      </c>
      <c r="AC40" s="0" t="n">
        <f aca="false">AC3/1024*5</f>
        <v>1.865234375</v>
      </c>
      <c r="AD40" s="0" t="n">
        <f aca="false">AD3/1024*5</f>
        <v>0</v>
      </c>
      <c r="AE40" s="0" t="n">
        <f aca="false">AE3/1024*5</f>
        <v>0</v>
      </c>
      <c r="AF40" s="0" t="n">
        <f aca="false">AF3/1024*5</f>
        <v>0</v>
      </c>
      <c r="AG40" s="0" t="n">
        <f aca="false">AG3/1024*5</f>
        <v>0</v>
      </c>
      <c r="AH40" s="0" t="n">
        <f aca="false">AH3/1024*5</f>
        <v>0</v>
      </c>
      <c r="AI40" s="0" t="n">
        <f aca="false">AI3/1024*5</f>
        <v>0</v>
      </c>
      <c r="AJ40" s="0" t="n">
        <f aca="false">AJ3/1024*5</f>
        <v>0</v>
      </c>
      <c r="AK40" s="0" t="n">
        <f aca="false">AK3/1024*5</f>
        <v>0</v>
      </c>
      <c r="AL40" s="0" t="n">
        <f aca="false">AL3/1024*5</f>
        <v>0</v>
      </c>
      <c r="AM40" s="0" t="n">
        <f aca="false">AM3/1024*5</f>
        <v>0</v>
      </c>
      <c r="AN40" s="0" t="n">
        <f aca="false">AN3/1024*5</f>
        <v>0</v>
      </c>
      <c r="AO40" s="0" t="n">
        <f aca="false">AO3/1024*5</f>
        <v>0</v>
      </c>
      <c r="AP40" s="0" t="n">
        <f aca="false">AP3/1024*5</f>
        <v>0</v>
      </c>
      <c r="AQ40" s="0" t="n">
        <f aca="false">AQ3/1024*5</f>
        <v>0</v>
      </c>
      <c r="AR40" s="0" t="n">
        <f aca="false">AR3/1024*5</f>
        <v>0</v>
      </c>
      <c r="AS40" s="0" t="n">
        <f aca="false">AS3/1024*5</f>
        <v>0</v>
      </c>
      <c r="AT40" s="0" t="n">
        <f aca="false">AT3/1024*5</f>
        <v>0</v>
      </c>
      <c r="AU40" s="0" t="n">
        <f aca="false">AU3/1024*5</f>
        <v>0</v>
      </c>
      <c r="AV40" s="0" t="n">
        <f aca="false">AV3/1024*5</f>
        <v>0</v>
      </c>
      <c r="AW40" s="0" t="n">
        <f aca="false">AW3/1024*5</f>
        <v>0</v>
      </c>
      <c r="AX40" s="0" t="n">
        <f aca="false">AX3/1024*5</f>
        <v>0</v>
      </c>
      <c r="AY40" s="0" t="n">
        <f aca="false">AY3/1024*5</f>
        <v>0</v>
      </c>
      <c r="AZ40" s="0" t="n">
        <f aca="false">AZ3/1024*5</f>
        <v>0</v>
      </c>
      <c r="BA40" s="0" t="n">
        <f aca="false">BA3/1024*5</f>
        <v>0</v>
      </c>
      <c r="BB40" s="0" t="n">
        <f aca="false">BB3/1024*5</f>
        <v>0</v>
      </c>
      <c r="BC40" s="0" t="n">
        <f aca="false">BC3/1024*5</f>
        <v>0</v>
      </c>
      <c r="BD40" s="0" t="n">
        <f aca="false">BD3/1024*5</f>
        <v>0</v>
      </c>
      <c r="BE40" s="0" t="n">
        <f aca="false">BE3/1024*5</f>
        <v>0</v>
      </c>
      <c r="BF40" s="0" t="n">
        <f aca="false">BF3/1024*5</f>
        <v>0</v>
      </c>
    </row>
    <row r="41" customFormat="false" ht="12.8" hidden="false" customHeight="false" outlineLevel="0" collapsed="false">
      <c r="B41" s="0" t="str">
        <f aca="false">B4</f>
        <v>TRY3</v>
      </c>
      <c r="C41" s="0" t="n">
        <f aca="false">C4/1024*5</f>
        <v>0.2880859375</v>
      </c>
      <c r="D41" s="0" t="n">
        <f aca="false">D4/1024*5</f>
        <v>0.44921875</v>
      </c>
      <c r="E41" s="0" t="n">
        <f aca="false">E4/1024*5</f>
        <v>0.556640625</v>
      </c>
      <c r="F41" s="0" t="n">
        <f aca="false">F4/1024*5</f>
        <v>0.6689453125</v>
      </c>
      <c r="G41" s="0" t="n">
        <f aca="false">G4/1024*5</f>
        <v>0.8154296875</v>
      </c>
      <c r="H41" s="0" t="n">
        <f aca="false">H4/1024*5</f>
        <v>0.9814453125</v>
      </c>
      <c r="I41" s="0" t="n">
        <f aca="false">I4/1024*5</f>
        <v>1.103515625</v>
      </c>
      <c r="J41" s="0" t="n">
        <f aca="false">J4/1024*5</f>
        <v>1.240234375</v>
      </c>
      <c r="K41" s="0" t="n">
        <f aca="false">K4/1024*5</f>
        <v>1.337890625</v>
      </c>
      <c r="L41" s="0" t="n">
        <f aca="false">L4/1024*5</f>
        <v>1.42578125</v>
      </c>
      <c r="M41" s="0" t="n">
        <f aca="false">M4/1024*5</f>
        <v>1.5283203125</v>
      </c>
      <c r="N41" s="0" t="n">
        <f aca="false">N4/1024*5</f>
        <v>1.6162109375</v>
      </c>
      <c r="O41" s="0" t="n">
        <f aca="false">O4/1024*5</f>
        <v>1.7236328125</v>
      </c>
      <c r="P41" s="0" t="n">
        <f aca="false">P4/1024*5</f>
        <v>1.7919921875</v>
      </c>
      <c r="Q41" s="0" t="n">
        <f aca="false">Q4/1024*5</f>
        <v>1.85546875</v>
      </c>
      <c r="R41" s="0" t="n">
        <f aca="false">R4/1024*5</f>
        <v>1.904296875</v>
      </c>
      <c r="S41" s="0" t="n">
        <f aca="false">S4/1024*5</f>
        <v>1.9384765625</v>
      </c>
      <c r="T41" s="0" t="n">
        <f aca="false">T4/1024*5</f>
        <v>1.962890625</v>
      </c>
      <c r="U41" s="0" t="n">
        <f aca="false">U4/1024*5</f>
        <v>1.9921875</v>
      </c>
      <c r="V41" s="0" t="n">
        <f aca="false">V4/1024*5</f>
        <v>2.0068359375</v>
      </c>
      <c r="W41" s="0" t="n">
        <f aca="false">W4/1024*5</f>
        <v>2.021484375</v>
      </c>
      <c r="X41" s="0" t="n">
        <f aca="false">X4/1024*5</f>
        <v>2.05078125</v>
      </c>
      <c r="Y41" s="0" t="n">
        <f aca="false">Y4/1024*5</f>
        <v>2.060546875</v>
      </c>
      <c r="Z41" s="0" t="n">
        <f aca="false">Z4/1024*5</f>
        <v>2.060546875</v>
      </c>
      <c r="AA41" s="0" t="n">
        <f aca="false">AA4/1024*5</f>
        <v>2.0654296875</v>
      </c>
      <c r="AB41" s="0" t="n">
        <f aca="false">AB4/1024*5</f>
        <v>2.0703125</v>
      </c>
      <c r="AC41" s="0" t="n">
        <f aca="false">AC4/1024*5</f>
        <v>2.0654296875</v>
      </c>
      <c r="AD41" s="0" t="n">
        <f aca="false">AD4/1024*5</f>
        <v>0</v>
      </c>
      <c r="AE41" s="0" t="n">
        <f aca="false">AE4/1024*5</f>
        <v>0</v>
      </c>
      <c r="AF41" s="0" t="n">
        <f aca="false">AF4/1024*5</f>
        <v>0</v>
      </c>
      <c r="AG41" s="0" t="n">
        <f aca="false">AG4/1024*5</f>
        <v>0</v>
      </c>
      <c r="AH41" s="0" t="n">
        <f aca="false">AH4/1024*5</f>
        <v>0</v>
      </c>
      <c r="AI41" s="0" t="n">
        <f aca="false">AI4/1024*5</f>
        <v>0</v>
      </c>
      <c r="AJ41" s="0" t="n">
        <f aca="false">AJ4/1024*5</f>
        <v>0</v>
      </c>
      <c r="AK41" s="0" t="n">
        <f aca="false">AK4/1024*5</f>
        <v>0</v>
      </c>
      <c r="AL41" s="0" t="n">
        <f aca="false">AL4/1024*5</f>
        <v>0</v>
      </c>
      <c r="AM41" s="0" t="n">
        <f aca="false">AM4/1024*5</f>
        <v>0</v>
      </c>
      <c r="AN41" s="0" t="n">
        <f aca="false">AN4/1024*5</f>
        <v>0</v>
      </c>
      <c r="AO41" s="0" t="n">
        <f aca="false">AO4/1024*5</f>
        <v>0</v>
      </c>
      <c r="AP41" s="0" t="n">
        <f aca="false">AP4/1024*5</f>
        <v>0</v>
      </c>
      <c r="AQ41" s="0" t="n">
        <f aca="false">AQ4/1024*5</f>
        <v>0</v>
      </c>
      <c r="AR41" s="0" t="n">
        <f aca="false">AR4/1024*5</f>
        <v>0</v>
      </c>
      <c r="AS41" s="0" t="n">
        <f aca="false">AS4/1024*5</f>
        <v>0</v>
      </c>
      <c r="AT41" s="0" t="n">
        <f aca="false">AT4/1024*5</f>
        <v>0</v>
      </c>
      <c r="AU41" s="0" t="n">
        <f aca="false">AU4/1024*5</f>
        <v>0</v>
      </c>
      <c r="AV41" s="0" t="n">
        <f aca="false">AV4/1024*5</f>
        <v>0</v>
      </c>
      <c r="AW41" s="0" t="n">
        <f aca="false">AW4/1024*5</f>
        <v>0</v>
      </c>
      <c r="AX41" s="0" t="n">
        <f aca="false">AX4/1024*5</f>
        <v>0</v>
      </c>
      <c r="AY41" s="0" t="n">
        <f aca="false">AY4/1024*5</f>
        <v>0</v>
      </c>
      <c r="AZ41" s="0" t="n">
        <f aca="false">AZ4/1024*5</f>
        <v>0</v>
      </c>
      <c r="BA41" s="0" t="n">
        <f aca="false">BA4/1024*5</f>
        <v>0</v>
      </c>
      <c r="BB41" s="0" t="n">
        <f aca="false">BB4/1024*5</f>
        <v>0</v>
      </c>
      <c r="BC41" s="0" t="n">
        <f aca="false">BC4/1024*5</f>
        <v>0</v>
      </c>
      <c r="BD41" s="0" t="n">
        <f aca="false">BD4/1024*5</f>
        <v>0</v>
      </c>
      <c r="BE41" s="0" t="n">
        <f aca="false">BE4/1024*5</f>
        <v>0</v>
      </c>
      <c r="BF41" s="0" t="n">
        <f aca="false">BF4/1024*5</f>
        <v>0</v>
      </c>
    </row>
    <row r="42" customFormat="false" ht="12.8" hidden="false" customHeight="false" outlineLevel="0" collapsed="false">
      <c r="B42" s="0" t="str">
        <f aca="false">B5</f>
        <v>TRY4</v>
      </c>
      <c r="C42" s="0" t="n">
        <f aca="false">C5/1024*5</f>
        <v>0.4345703125</v>
      </c>
      <c r="D42" s="0" t="n">
        <f aca="false">D5/1024*5</f>
        <v>0.56640625</v>
      </c>
      <c r="E42" s="0" t="n">
        <f aca="false">E5/1024*5</f>
        <v>0.7373046875</v>
      </c>
      <c r="F42" s="0" t="n">
        <f aca="false">F5/1024*5</f>
        <v>0.8935546875</v>
      </c>
      <c r="G42" s="0" t="n">
        <f aca="false">G5/1024*5</f>
        <v>1.015625</v>
      </c>
      <c r="H42" s="0" t="n">
        <f aca="false">H5/1024*5</f>
        <v>1.2158203125</v>
      </c>
      <c r="I42" s="0" t="n">
        <f aca="false">I5/1024*5</f>
        <v>1.3427734375</v>
      </c>
      <c r="J42" s="0" t="n">
        <f aca="false">J5/1024*5</f>
        <v>1.494140625</v>
      </c>
      <c r="K42" s="0" t="n">
        <f aca="false">K5/1024*5</f>
        <v>1.611328125</v>
      </c>
      <c r="L42" s="0" t="n">
        <f aca="false">L5/1024*5</f>
        <v>1.728515625</v>
      </c>
      <c r="M42" s="0" t="n">
        <f aca="false">M5/1024*5</f>
        <v>1.8310546875</v>
      </c>
      <c r="N42" s="0" t="n">
        <f aca="false">N5/1024*5</f>
        <v>1.9287109375</v>
      </c>
      <c r="O42" s="0" t="n">
        <f aca="false">O5/1024*5</f>
        <v>1.982421875</v>
      </c>
      <c r="P42" s="0" t="n">
        <f aca="false">P5/1024*5</f>
        <v>2.08984375</v>
      </c>
      <c r="Q42" s="0" t="n">
        <f aca="false">Q5/1024*5</f>
        <v>2.1630859375</v>
      </c>
      <c r="R42" s="0" t="n">
        <f aca="false">R5/1024*5</f>
        <v>2.2021484375</v>
      </c>
      <c r="S42" s="0" t="n">
        <f aca="false">S5/1024*5</f>
        <v>2.255859375</v>
      </c>
      <c r="T42" s="0" t="n">
        <f aca="false">T5/1024*5</f>
        <v>2.294921875</v>
      </c>
      <c r="U42" s="0" t="n">
        <f aca="false">U5/1024*5</f>
        <v>2.3095703125</v>
      </c>
      <c r="V42" s="0" t="n">
        <f aca="false">V5/1024*5</f>
        <v>2.32421875</v>
      </c>
      <c r="W42" s="0" t="n">
        <f aca="false">W5/1024*5</f>
        <v>2.333984375</v>
      </c>
      <c r="X42" s="0" t="n">
        <f aca="false">X5/1024*5</f>
        <v>2.34375</v>
      </c>
      <c r="Y42" s="0" t="n">
        <f aca="false">Y5/1024*5</f>
        <v>2.36328125</v>
      </c>
      <c r="Z42" s="0" t="n">
        <f aca="false">Z5/1024*5</f>
        <v>2.36328125</v>
      </c>
      <c r="AA42" s="0" t="n">
        <f aca="false">AA5/1024*5</f>
        <v>2.36328125</v>
      </c>
      <c r="AB42" s="0" t="n">
        <f aca="false">AB5/1024*5</f>
        <v>2.3583984375</v>
      </c>
      <c r="AC42" s="0" t="n">
        <f aca="false">AC5/1024*5</f>
        <v>0</v>
      </c>
      <c r="AD42" s="0" t="n">
        <f aca="false">AD5/1024*5</f>
        <v>0</v>
      </c>
      <c r="AE42" s="0" t="n">
        <f aca="false">AE5/1024*5</f>
        <v>0</v>
      </c>
      <c r="AF42" s="0" t="n">
        <f aca="false">AF5/1024*5</f>
        <v>0</v>
      </c>
      <c r="AG42" s="0" t="n">
        <f aca="false">AG5/1024*5</f>
        <v>0</v>
      </c>
      <c r="AH42" s="0" t="n">
        <f aca="false">AH5/1024*5</f>
        <v>0</v>
      </c>
      <c r="AI42" s="0" t="n">
        <f aca="false">AI5/1024*5</f>
        <v>0</v>
      </c>
      <c r="AJ42" s="0" t="n">
        <f aca="false">AJ5/1024*5</f>
        <v>0</v>
      </c>
      <c r="AK42" s="0" t="n">
        <f aca="false">AK5/1024*5</f>
        <v>0</v>
      </c>
      <c r="AL42" s="0" t="n">
        <f aca="false">AL5/1024*5</f>
        <v>0</v>
      </c>
      <c r="AM42" s="0" t="n">
        <f aca="false">AM5/1024*5</f>
        <v>0</v>
      </c>
      <c r="AN42" s="0" t="n">
        <f aca="false">AN5/1024*5</f>
        <v>0</v>
      </c>
      <c r="AO42" s="0" t="n">
        <f aca="false">AO5/1024*5</f>
        <v>0</v>
      </c>
      <c r="AP42" s="0" t="n">
        <f aca="false">AP5/1024*5</f>
        <v>0</v>
      </c>
      <c r="AQ42" s="0" t="n">
        <f aca="false">AQ5/1024*5</f>
        <v>0</v>
      </c>
      <c r="AR42" s="0" t="n">
        <f aca="false">AR5/1024*5</f>
        <v>0</v>
      </c>
      <c r="AS42" s="0" t="n">
        <f aca="false">AS5/1024*5</f>
        <v>0</v>
      </c>
      <c r="AT42" s="0" t="n">
        <f aca="false">AT5/1024*5</f>
        <v>0</v>
      </c>
      <c r="AU42" s="0" t="n">
        <f aca="false">AU5/1024*5</f>
        <v>0</v>
      </c>
      <c r="AV42" s="0" t="n">
        <f aca="false">AV5/1024*5</f>
        <v>0</v>
      </c>
      <c r="AW42" s="0" t="n">
        <f aca="false">AW5/1024*5</f>
        <v>0</v>
      </c>
      <c r="AX42" s="0" t="n">
        <f aca="false">AX5/1024*5</f>
        <v>0</v>
      </c>
      <c r="AY42" s="0" t="n">
        <f aca="false">AY5/1024*5</f>
        <v>0</v>
      </c>
      <c r="AZ42" s="0" t="n">
        <f aca="false">AZ5/1024*5</f>
        <v>0</v>
      </c>
      <c r="BA42" s="0" t="n">
        <f aca="false">BA5/1024*5</f>
        <v>0</v>
      </c>
      <c r="BB42" s="0" t="n">
        <f aca="false">BB5/1024*5</f>
        <v>0</v>
      </c>
      <c r="BC42" s="0" t="n">
        <f aca="false">BC5/1024*5</f>
        <v>0</v>
      </c>
      <c r="BD42" s="0" t="n">
        <f aca="false">BD5/1024*5</f>
        <v>0</v>
      </c>
      <c r="BE42" s="0" t="n">
        <f aca="false">BE5/1024*5</f>
        <v>0</v>
      </c>
      <c r="BF42" s="0" t="n">
        <f aca="false">BF5/1024*5</f>
        <v>0</v>
      </c>
    </row>
    <row r="43" customFormat="false" ht="12.8" hidden="false" customHeight="false" outlineLevel="0" collapsed="false">
      <c r="B43" s="0" t="str">
        <f aca="false">B6</f>
        <v>TRY5</v>
      </c>
      <c r="C43" s="0" t="n">
        <f aca="false">C6/1024*5</f>
        <v>0.1953125</v>
      </c>
      <c r="D43" s="0" t="n">
        <f aca="false">D6/1024*5</f>
        <v>0.263671875</v>
      </c>
      <c r="E43" s="0" t="n">
        <f aca="false">E6/1024*5</f>
        <v>0.33203125</v>
      </c>
      <c r="F43" s="0" t="n">
        <f aca="false">F6/1024*5</f>
        <v>0.4296875</v>
      </c>
      <c r="G43" s="0" t="n">
        <f aca="false">G6/1024*5</f>
        <v>0.5029296875</v>
      </c>
      <c r="H43" s="0" t="n">
        <f aca="false">H6/1024*5</f>
        <v>0.6005859375</v>
      </c>
      <c r="I43" s="0" t="n">
        <f aca="false">I6/1024*5</f>
        <v>0.68359375</v>
      </c>
      <c r="J43" s="0" t="n">
        <f aca="false">J6/1024*5</f>
        <v>0.751953125</v>
      </c>
      <c r="K43" s="0" t="n">
        <f aca="false">K6/1024*5</f>
        <v>0.8154296875</v>
      </c>
      <c r="L43" s="0" t="n">
        <f aca="false">L6/1024*5</f>
        <v>0.9326171875</v>
      </c>
      <c r="M43" s="0" t="n">
        <f aca="false">M6/1024*5</f>
        <v>1.0107421875</v>
      </c>
      <c r="N43" s="0" t="n">
        <f aca="false">N6/1024*5</f>
        <v>1.09375</v>
      </c>
      <c r="O43" s="0" t="n">
        <f aca="false">O6/1024*5</f>
        <v>1.1474609375</v>
      </c>
      <c r="P43" s="0" t="n">
        <f aca="false">P6/1024*5</f>
        <v>1.2158203125</v>
      </c>
      <c r="Q43" s="0" t="n">
        <f aca="false">Q6/1024*5</f>
        <v>1.2548828125</v>
      </c>
      <c r="R43" s="0" t="n">
        <f aca="false">R6/1024*5</f>
        <v>1.3232421875</v>
      </c>
      <c r="S43" s="0" t="n">
        <f aca="false">S6/1024*5</f>
        <v>1.3818359375</v>
      </c>
      <c r="T43" s="0" t="n">
        <f aca="false">T6/1024*5</f>
        <v>1.416015625</v>
      </c>
      <c r="U43" s="0" t="n">
        <f aca="false">U6/1024*5</f>
        <v>1.474609375</v>
      </c>
      <c r="V43" s="0" t="n">
        <f aca="false">V6/1024*5</f>
        <v>1.5234375</v>
      </c>
      <c r="W43" s="0" t="n">
        <f aca="false">W6/1024*5</f>
        <v>1.5576171875</v>
      </c>
      <c r="X43" s="0" t="n">
        <f aca="false">X6/1024*5</f>
        <v>1.5771484375</v>
      </c>
      <c r="Y43" s="0" t="n">
        <f aca="false">Y6/1024*5</f>
        <v>1.5966796875</v>
      </c>
      <c r="Z43" s="0" t="n">
        <f aca="false">Z6/1024*5</f>
        <v>1.6455078125</v>
      </c>
      <c r="AA43" s="0" t="n">
        <f aca="false">AA6/1024*5</f>
        <v>1.650390625</v>
      </c>
      <c r="AB43" s="0" t="n">
        <f aca="false">AB6/1024*5</f>
        <v>1.6748046875</v>
      </c>
      <c r="AC43" s="0" t="n">
        <f aca="false">AC6/1024*5</f>
        <v>1.7041015625</v>
      </c>
      <c r="AD43" s="0" t="n">
        <f aca="false">AD6/1024*5</f>
        <v>1.728515625</v>
      </c>
      <c r="AE43" s="0" t="n">
        <f aca="false">AE6/1024*5</f>
        <v>1.73828125</v>
      </c>
      <c r="AF43" s="0" t="n">
        <f aca="false">AF6/1024*5</f>
        <v>1.7822265625</v>
      </c>
      <c r="AG43" s="0" t="n">
        <f aca="false">AG6/1024*5</f>
        <v>1.7822265625</v>
      </c>
      <c r="AH43" s="0" t="n">
        <f aca="false">AH6/1024*5</f>
        <v>1.8017578125</v>
      </c>
      <c r="AI43" s="0" t="n">
        <f aca="false">AI6/1024*5</f>
        <v>1.806640625</v>
      </c>
      <c r="AJ43" s="0" t="n">
        <f aca="false">AJ6/1024*5</f>
        <v>1.8115234375</v>
      </c>
      <c r="AK43" s="0" t="n">
        <f aca="false">AK6/1024*5</f>
        <v>1.8115234375</v>
      </c>
      <c r="AL43" s="0" t="n">
        <f aca="false">AL6/1024*5</f>
        <v>1.8115234375</v>
      </c>
      <c r="AM43" s="0" t="n">
        <f aca="false">AM6/1024*5</f>
        <v>1.81640625</v>
      </c>
      <c r="AN43" s="0" t="n">
        <f aca="false">AN6/1024*5</f>
        <v>1.81640625</v>
      </c>
      <c r="AO43" s="0" t="n">
        <f aca="false">AO6/1024*5</f>
        <v>1.81640625</v>
      </c>
      <c r="AP43" s="0" t="n">
        <f aca="false">AP6/1024*5</f>
        <v>1.8115234375</v>
      </c>
      <c r="AQ43" s="0" t="n">
        <f aca="false">AQ6/1024*5</f>
        <v>0</v>
      </c>
      <c r="AR43" s="0" t="n">
        <f aca="false">AR6/1024*5</f>
        <v>0</v>
      </c>
      <c r="AS43" s="0" t="n">
        <f aca="false">AS6/1024*5</f>
        <v>0</v>
      </c>
      <c r="AT43" s="0" t="n">
        <f aca="false">AT6/1024*5</f>
        <v>0</v>
      </c>
      <c r="AU43" s="0" t="n">
        <f aca="false">AU6/1024*5</f>
        <v>0</v>
      </c>
      <c r="AV43" s="0" t="n">
        <f aca="false">AV6/1024*5</f>
        <v>0</v>
      </c>
      <c r="AW43" s="0" t="n">
        <f aca="false">AW6/1024*5</f>
        <v>0</v>
      </c>
      <c r="AX43" s="0" t="n">
        <f aca="false">AX6/1024*5</f>
        <v>0</v>
      </c>
      <c r="AY43" s="0" t="n">
        <f aca="false">AY6/1024*5</f>
        <v>0</v>
      </c>
      <c r="AZ43" s="0" t="n">
        <f aca="false">AZ6/1024*5</f>
        <v>0</v>
      </c>
      <c r="BA43" s="0" t="n">
        <f aca="false">BA6/1024*5</f>
        <v>0</v>
      </c>
      <c r="BB43" s="0" t="n">
        <f aca="false">BB6/1024*5</f>
        <v>0</v>
      </c>
      <c r="BC43" s="0" t="n">
        <f aca="false">BC6/1024*5</f>
        <v>0</v>
      </c>
      <c r="BD43" s="0" t="n">
        <f aca="false">BD6/1024*5</f>
        <v>0</v>
      </c>
      <c r="BE43" s="0" t="n">
        <f aca="false">BE6/1024*5</f>
        <v>0</v>
      </c>
      <c r="BF43" s="0" t="n">
        <f aca="false">BF6/1024*5</f>
        <v>0</v>
      </c>
    </row>
    <row r="44" customFormat="false" ht="12.8" hidden="false" customHeight="false" outlineLevel="0" collapsed="false">
      <c r="B44" s="0" t="str">
        <f aca="false">B7</f>
        <v>TRY6</v>
      </c>
      <c r="C44" s="0" t="n">
        <f aca="false">C7/1024*5</f>
        <v>0.146484375</v>
      </c>
      <c r="D44" s="0" t="n">
        <f aca="false">D7/1024*5</f>
        <v>0.17578125</v>
      </c>
      <c r="E44" s="0" t="n">
        <f aca="false">E7/1024*5</f>
        <v>0.2099609375</v>
      </c>
      <c r="F44" s="0" t="n">
        <f aca="false">F7/1024*5</f>
        <v>0.263671875</v>
      </c>
      <c r="G44" s="0" t="n">
        <f aca="false">G7/1024*5</f>
        <v>0.302734375</v>
      </c>
      <c r="H44" s="0" t="n">
        <f aca="false">H7/1024*5</f>
        <v>0.3466796875</v>
      </c>
      <c r="I44" s="0" t="n">
        <f aca="false">I7/1024*5</f>
        <v>0.3759765625</v>
      </c>
      <c r="J44" s="0" t="n">
        <f aca="false">J7/1024*5</f>
        <v>0.419921875</v>
      </c>
      <c r="K44" s="0" t="n">
        <f aca="false">K7/1024*5</f>
        <v>0.458984375</v>
      </c>
      <c r="L44" s="0" t="n">
        <f aca="false">L7/1024*5</f>
        <v>0.517578125</v>
      </c>
      <c r="M44" s="0" t="n">
        <f aca="false">M7/1024*5</f>
        <v>0.5810546875</v>
      </c>
      <c r="N44" s="0" t="n">
        <f aca="false">N7/1024*5</f>
        <v>0.6494140625</v>
      </c>
      <c r="O44" s="0" t="n">
        <f aca="false">O7/1024*5</f>
        <v>0.693359375</v>
      </c>
      <c r="P44" s="0" t="n">
        <f aca="false">P7/1024*5</f>
        <v>0.7470703125</v>
      </c>
      <c r="Q44" s="0" t="n">
        <f aca="false">Q7/1024*5</f>
        <v>0.8203125</v>
      </c>
      <c r="R44" s="0" t="n">
        <f aca="false">R7/1024*5</f>
        <v>0.8837890625</v>
      </c>
      <c r="S44" s="0" t="n">
        <f aca="false">S7/1024*5</f>
        <v>0.9326171875</v>
      </c>
      <c r="T44" s="0" t="n">
        <f aca="false">T7/1024*5</f>
        <v>0.99609375</v>
      </c>
      <c r="U44" s="0" t="n">
        <f aca="false">U7/1024*5</f>
        <v>1.0498046875</v>
      </c>
      <c r="V44" s="0" t="n">
        <f aca="false">V7/1024*5</f>
        <v>1.0693359375</v>
      </c>
      <c r="W44" s="0" t="n">
        <f aca="false">W7/1024*5</f>
        <v>1.09375</v>
      </c>
      <c r="X44" s="0" t="n">
        <f aca="false">X7/1024*5</f>
        <v>1.123046875</v>
      </c>
      <c r="Y44" s="0" t="n">
        <f aca="false">Y7/1024*5</f>
        <v>1.162109375</v>
      </c>
      <c r="Z44" s="0" t="n">
        <f aca="false">Z7/1024*5</f>
        <v>1.181640625</v>
      </c>
      <c r="AA44" s="0" t="n">
        <f aca="false">AA7/1024*5</f>
        <v>1.2109375</v>
      </c>
      <c r="AB44" s="0" t="n">
        <f aca="false">AB7/1024*5</f>
        <v>1.259765625</v>
      </c>
      <c r="AC44" s="0" t="n">
        <f aca="false">AC7/1024*5</f>
        <v>1.3232421875</v>
      </c>
      <c r="AD44" s="0" t="n">
        <f aca="false">AD7/1024*5</f>
        <v>1.357421875</v>
      </c>
      <c r="AE44" s="0" t="n">
        <f aca="false">AE7/1024*5</f>
        <v>1.396484375</v>
      </c>
      <c r="AF44" s="0" t="n">
        <f aca="false">AF7/1024*5</f>
        <v>1.4208984375</v>
      </c>
      <c r="AG44" s="0" t="n">
        <f aca="false">AG7/1024*5</f>
        <v>1.455078125</v>
      </c>
      <c r="AH44" s="0" t="n">
        <f aca="false">AH7/1024*5</f>
        <v>1.46484375</v>
      </c>
      <c r="AI44" s="0" t="n">
        <f aca="false">AI7/1024*5</f>
        <v>1.4794921875</v>
      </c>
      <c r="AJ44" s="0" t="n">
        <f aca="false">AJ7/1024*5</f>
        <v>1.50390625</v>
      </c>
      <c r="AK44" s="0" t="n">
        <f aca="false">AK7/1024*5</f>
        <v>1.513671875</v>
      </c>
      <c r="AL44" s="0" t="n">
        <f aca="false">AL7/1024*5</f>
        <v>1.5283203125</v>
      </c>
      <c r="AM44" s="0" t="n">
        <f aca="false">AM7/1024*5</f>
        <v>1.54296875</v>
      </c>
      <c r="AN44" s="0" t="n">
        <f aca="false">AN7/1024*5</f>
        <v>1.5673828125</v>
      </c>
      <c r="AO44" s="0" t="n">
        <f aca="false">AO7/1024*5</f>
        <v>1.5966796875</v>
      </c>
      <c r="AP44" s="0" t="n">
        <f aca="false">AP7/1024*5</f>
        <v>1.6064453125</v>
      </c>
      <c r="AQ44" s="0" t="n">
        <f aca="false">AQ7/1024*5</f>
        <v>1.5966796875</v>
      </c>
      <c r="AR44" s="0" t="n">
        <f aca="false">AR7/1024*5</f>
        <v>0</v>
      </c>
      <c r="AS44" s="0" t="n">
        <f aca="false">AS7/1024*5</f>
        <v>0</v>
      </c>
      <c r="AT44" s="0" t="n">
        <f aca="false">AT7/1024*5</f>
        <v>0</v>
      </c>
      <c r="AU44" s="0" t="n">
        <f aca="false">AU7/1024*5</f>
        <v>0</v>
      </c>
      <c r="AV44" s="0" t="n">
        <f aca="false">AV7/1024*5</f>
        <v>0</v>
      </c>
      <c r="AW44" s="0" t="n">
        <f aca="false">AW7/1024*5</f>
        <v>0</v>
      </c>
      <c r="AX44" s="0" t="n">
        <f aca="false">AX7/1024*5</f>
        <v>0</v>
      </c>
      <c r="AY44" s="0" t="n">
        <f aca="false">AY7/1024*5</f>
        <v>0</v>
      </c>
      <c r="AZ44" s="0" t="n">
        <f aca="false">AZ7/1024*5</f>
        <v>0</v>
      </c>
      <c r="BA44" s="0" t="n">
        <f aca="false">BA7/1024*5</f>
        <v>0</v>
      </c>
      <c r="BB44" s="0" t="n">
        <f aca="false">BB7/1024*5</f>
        <v>0</v>
      </c>
      <c r="BC44" s="0" t="n">
        <f aca="false">BC7/1024*5</f>
        <v>0</v>
      </c>
      <c r="BD44" s="0" t="n">
        <f aca="false">BD7/1024*5</f>
        <v>0</v>
      </c>
      <c r="BE44" s="0" t="n">
        <f aca="false">BE7/1024*5</f>
        <v>0</v>
      </c>
      <c r="BF44" s="0" t="n">
        <f aca="false">BF7/1024*5</f>
        <v>0</v>
      </c>
    </row>
    <row r="45" customFormat="false" ht="12.8" hidden="false" customHeight="false" outlineLevel="0" collapsed="false">
      <c r="B45" s="0" t="str">
        <f aca="false">B8</f>
        <v>TRY7</v>
      </c>
      <c r="C45" s="0" t="n">
        <f aca="false">C8/1024*5</f>
        <v>0.146484375</v>
      </c>
      <c r="D45" s="0" t="n">
        <f aca="false">D8/1024*5</f>
        <v>0.244140625</v>
      </c>
      <c r="E45" s="0" t="n">
        <f aca="false">E8/1024*5</f>
        <v>0.3076171875</v>
      </c>
      <c r="F45" s="0" t="n">
        <f aca="false">F8/1024*5</f>
        <v>0.380859375</v>
      </c>
      <c r="G45" s="0" t="n">
        <f aca="false">G8/1024*5</f>
        <v>0.458984375</v>
      </c>
      <c r="H45" s="0" t="n">
        <f aca="false">H8/1024*5</f>
        <v>0.5615234375</v>
      </c>
      <c r="I45" s="0" t="n">
        <f aca="false">I8/1024*5</f>
        <v>0.6396484375</v>
      </c>
      <c r="J45" s="0" t="n">
        <f aca="false">J8/1024*5</f>
        <v>0.712890625</v>
      </c>
      <c r="K45" s="0" t="n">
        <f aca="false">K8/1024*5</f>
        <v>0.7861328125</v>
      </c>
      <c r="L45" s="0" t="n">
        <f aca="false">L8/1024*5</f>
        <v>0.8349609375</v>
      </c>
      <c r="M45" s="0" t="n">
        <f aca="false">M8/1024*5</f>
        <v>0.8935546875</v>
      </c>
      <c r="N45" s="0" t="n">
        <f aca="false">N8/1024*5</f>
        <v>0.99609375</v>
      </c>
      <c r="O45" s="0" t="n">
        <f aca="false">O8/1024*5</f>
        <v>1.0791015625</v>
      </c>
      <c r="P45" s="0" t="n">
        <f aca="false">P8/1024*5</f>
        <v>1.15234375</v>
      </c>
      <c r="Q45" s="0" t="n">
        <f aca="false">Q8/1024*5</f>
        <v>1.2353515625</v>
      </c>
      <c r="R45" s="0" t="n">
        <f aca="false">R8/1024*5</f>
        <v>1.2841796875</v>
      </c>
      <c r="S45" s="0" t="n">
        <f aca="false">S8/1024*5</f>
        <v>1.34765625</v>
      </c>
      <c r="T45" s="0" t="n">
        <f aca="false">T8/1024*5</f>
        <v>1.3916015625</v>
      </c>
      <c r="U45" s="0" t="n">
        <f aca="false">U8/1024*5</f>
        <v>1.435546875</v>
      </c>
      <c r="V45" s="0" t="n">
        <f aca="false">V8/1024*5</f>
        <v>1.4794921875</v>
      </c>
      <c r="W45" s="0" t="n">
        <f aca="false">W8/1024*5</f>
        <v>1.5283203125</v>
      </c>
      <c r="X45" s="0" t="n">
        <f aca="false">X8/1024*5</f>
        <v>1.5771484375</v>
      </c>
      <c r="Y45" s="0" t="n">
        <f aca="false">Y8/1024*5</f>
        <v>1.5966796875</v>
      </c>
      <c r="Z45" s="0" t="n">
        <f aca="false">Z8/1024*5</f>
        <v>1.62109375</v>
      </c>
      <c r="AA45" s="0" t="n">
        <f aca="false">AA8/1024*5</f>
        <v>1.6552734375</v>
      </c>
      <c r="AB45" s="0" t="n">
        <f aca="false">AB8/1024*5</f>
        <v>1.6943359375</v>
      </c>
      <c r="AC45" s="0" t="n">
        <f aca="false">AC8/1024*5</f>
        <v>1.708984375</v>
      </c>
      <c r="AD45" s="0" t="n">
        <f aca="false">AD8/1024*5</f>
        <v>1.71875</v>
      </c>
      <c r="AE45" s="0" t="n">
        <f aca="false">AE8/1024*5</f>
        <v>1.73828125</v>
      </c>
      <c r="AF45" s="0" t="n">
        <f aca="false">AF8/1024*5</f>
        <v>1.767578125</v>
      </c>
      <c r="AG45" s="0" t="n">
        <f aca="false">AG8/1024*5</f>
        <v>1.77734375</v>
      </c>
      <c r="AH45" s="0" t="n">
        <f aca="false">AH8/1024*5</f>
        <v>1.7822265625</v>
      </c>
      <c r="AI45" s="0" t="n">
        <f aca="false">AI8/1024*5</f>
        <v>1.796875</v>
      </c>
      <c r="AJ45" s="0" t="n">
        <f aca="false">AJ8/1024*5</f>
        <v>1.8115234375</v>
      </c>
      <c r="AK45" s="0" t="n">
        <f aca="false">AK8/1024*5</f>
        <v>1.81640625</v>
      </c>
      <c r="AL45" s="0" t="n">
        <f aca="false">AL8/1024*5</f>
        <v>1.8212890625</v>
      </c>
      <c r="AM45" s="0" t="n">
        <f aca="false">AM8/1024*5</f>
        <v>1.826171875</v>
      </c>
      <c r="AN45" s="0" t="n">
        <f aca="false">AN8/1024*5</f>
        <v>1.826171875</v>
      </c>
      <c r="AO45" s="0" t="n">
        <f aca="false">AO8/1024*5</f>
        <v>1.8310546875</v>
      </c>
      <c r="AP45" s="0" t="n">
        <f aca="false">AP8/1024*5</f>
        <v>1.8359375</v>
      </c>
      <c r="AQ45" s="0" t="n">
        <f aca="false">AQ8/1024*5</f>
        <v>1.826171875</v>
      </c>
      <c r="AR45" s="0" t="n">
        <f aca="false">AR8/1024*5</f>
        <v>0</v>
      </c>
      <c r="AS45" s="0" t="n">
        <f aca="false">AS8/1024*5</f>
        <v>0</v>
      </c>
      <c r="AT45" s="0" t="n">
        <f aca="false">AT8/1024*5</f>
        <v>0</v>
      </c>
      <c r="AU45" s="0" t="n">
        <f aca="false">AU8/1024*5</f>
        <v>0</v>
      </c>
      <c r="AV45" s="0" t="n">
        <f aca="false">AV8/1024*5</f>
        <v>0</v>
      </c>
      <c r="AW45" s="0" t="n">
        <f aca="false">AW8/1024*5</f>
        <v>0</v>
      </c>
      <c r="AX45" s="0" t="n">
        <f aca="false">AX8/1024*5</f>
        <v>0</v>
      </c>
      <c r="AY45" s="0" t="n">
        <f aca="false">AY8/1024*5</f>
        <v>0</v>
      </c>
      <c r="AZ45" s="0" t="n">
        <f aca="false">AZ8/1024*5</f>
        <v>0</v>
      </c>
      <c r="BA45" s="0" t="n">
        <f aca="false">BA8/1024*5</f>
        <v>0</v>
      </c>
      <c r="BB45" s="0" t="n">
        <f aca="false">BB8/1024*5</f>
        <v>0</v>
      </c>
      <c r="BC45" s="0" t="n">
        <f aca="false">BC8/1024*5</f>
        <v>0</v>
      </c>
      <c r="BD45" s="0" t="n">
        <f aca="false">BD8/1024*5</f>
        <v>0</v>
      </c>
      <c r="BE45" s="0" t="n">
        <f aca="false">BE8/1024*5</f>
        <v>0</v>
      </c>
      <c r="BF45" s="0" t="n">
        <f aca="false">BF8/1024*5</f>
        <v>0</v>
      </c>
    </row>
    <row r="46" customFormat="false" ht="12.8" hidden="false" customHeight="false" outlineLevel="0" collapsed="false">
      <c r="B46" s="0" t="str">
        <f aca="false">B9</f>
        <v>TRY8</v>
      </c>
      <c r="C46" s="0" t="n">
        <f aca="false">C9/1024*5</f>
        <v>0.2587890625</v>
      </c>
      <c r="D46" s="0" t="n">
        <f aca="false">D9/1024*5</f>
        <v>0.322265625</v>
      </c>
      <c r="E46" s="0" t="n">
        <f aca="false">E9/1024*5</f>
        <v>0.3857421875</v>
      </c>
      <c r="F46" s="0" t="n">
        <f aca="false">F9/1024*5</f>
        <v>0.517578125</v>
      </c>
      <c r="G46" s="0" t="n">
        <f aca="false">G9/1024*5</f>
        <v>0.615234375</v>
      </c>
      <c r="H46" s="0" t="n">
        <f aca="false">H9/1024*5</f>
        <v>0.72265625</v>
      </c>
      <c r="I46" s="0" t="n">
        <f aca="false">I9/1024*5</f>
        <v>0.8349609375</v>
      </c>
      <c r="J46" s="0" t="n">
        <f aca="false">J9/1024*5</f>
        <v>0.927734375</v>
      </c>
      <c r="K46" s="0" t="n">
        <f aca="false">K9/1024*5</f>
        <v>0.986328125</v>
      </c>
      <c r="L46" s="0" t="n">
        <f aca="false">L9/1024*5</f>
        <v>1.064453125</v>
      </c>
      <c r="M46" s="0" t="n">
        <f aca="false">M9/1024*5</f>
        <v>1.1669921875</v>
      </c>
      <c r="N46" s="0" t="n">
        <f aca="false">N9/1024*5</f>
        <v>1.2451171875</v>
      </c>
      <c r="O46" s="0" t="n">
        <f aca="false">O9/1024*5</f>
        <v>1.298828125</v>
      </c>
      <c r="P46" s="0" t="n">
        <f aca="false">P9/1024*5</f>
        <v>1.3916015625</v>
      </c>
      <c r="Q46" s="0" t="n">
        <f aca="false">Q9/1024*5</f>
        <v>1.46484375</v>
      </c>
      <c r="R46" s="0" t="n">
        <f aca="false">R9/1024*5</f>
        <v>1.5478515625</v>
      </c>
      <c r="S46" s="0" t="n">
        <f aca="false">S9/1024*5</f>
        <v>1.6162109375</v>
      </c>
      <c r="T46" s="0" t="n">
        <f aca="false">T9/1024*5</f>
        <v>1.6650390625</v>
      </c>
      <c r="U46" s="0" t="n">
        <f aca="false">U9/1024*5</f>
        <v>1.69921875</v>
      </c>
      <c r="V46" s="0" t="n">
        <f aca="false">V9/1024*5</f>
        <v>1.767578125</v>
      </c>
      <c r="W46" s="0" t="n">
        <f aca="false">W9/1024*5</f>
        <v>1.796875</v>
      </c>
      <c r="X46" s="0" t="n">
        <f aca="false">X9/1024*5</f>
        <v>1.8310546875</v>
      </c>
      <c r="Y46" s="0" t="n">
        <f aca="false">Y9/1024*5</f>
        <v>1.8701171875</v>
      </c>
      <c r="Z46" s="0" t="n">
        <f aca="false">Z9/1024*5</f>
        <v>1.9091796875</v>
      </c>
      <c r="AA46" s="0" t="n">
        <f aca="false">AA9/1024*5</f>
        <v>1.943359375</v>
      </c>
      <c r="AB46" s="0" t="n">
        <f aca="false">AB9/1024*5</f>
        <v>1.9775390625</v>
      </c>
      <c r="AC46" s="0" t="n">
        <f aca="false">AC9/1024*5</f>
        <v>2.001953125</v>
      </c>
      <c r="AD46" s="0" t="n">
        <f aca="false">AD9/1024*5</f>
        <v>2.01171875</v>
      </c>
      <c r="AE46" s="0" t="n">
        <f aca="false">AE9/1024*5</f>
        <v>2.0166015625</v>
      </c>
      <c r="AF46" s="0" t="n">
        <f aca="false">AF9/1024*5</f>
        <v>2.03125</v>
      </c>
      <c r="AG46" s="0" t="n">
        <f aca="false">AG9/1024*5</f>
        <v>2.0458984375</v>
      </c>
      <c r="AH46" s="0" t="n">
        <f aca="false">AH9/1024*5</f>
        <v>2.0458984375</v>
      </c>
      <c r="AI46" s="0" t="n">
        <f aca="false">AI9/1024*5</f>
        <v>2.0654296875</v>
      </c>
      <c r="AJ46" s="0" t="n">
        <f aca="false">AJ9/1024*5</f>
        <v>2.060546875</v>
      </c>
      <c r="AK46" s="0" t="n">
        <f aca="false">AK9/1024*5</f>
        <v>0</v>
      </c>
      <c r="AL46" s="0" t="n">
        <f aca="false">AL9/1024*5</f>
        <v>0</v>
      </c>
      <c r="AM46" s="0" t="n">
        <f aca="false">AM9/1024*5</f>
        <v>0</v>
      </c>
      <c r="AN46" s="0" t="n">
        <f aca="false">AN9/1024*5</f>
        <v>0</v>
      </c>
      <c r="AO46" s="0" t="n">
        <f aca="false">AO9/1024*5</f>
        <v>0</v>
      </c>
      <c r="AP46" s="0" t="n">
        <f aca="false">AP9/1024*5</f>
        <v>0</v>
      </c>
      <c r="AQ46" s="0" t="n">
        <f aca="false">AQ9/1024*5</f>
        <v>0</v>
      </c>
      <c r="AR46" s="0" t="n">
        <f aca="false">AR9/1024*5</f>
        <v>0</v>
      </c>
      <c r="AS46" s="0" t="n">
        <f aca="false">AS9/1024*5</f>
        <v>0</v>
      </c>
      <c r="AT46" s="0" t="n">
        <f aca="false">AT9/1024*5</f>
        <v>0</v>
      </c>
      <c r="AU46" s="0" t="n">
        <f aca="false">AU9/1024*5</f>
        <v>0</v>
      </c>
      <c r="AV46" s="0" t="n">
        <f aca="false">AV9/1024*5</f>
        <v>0</v>
      </c>
      <c r="AW46" s="0" t="n">
        <f aca="false">AW9/1024*5</f>
        <v>0</v>
      </c>
      <c r="AX46" s="0" t="n">
        <f aca="false">AX9/1024*5</f>
        <v>0</v>
      </c>
      <c r="AY46" s="0" t="n">
        <f aca="false">AY9/1024*5</f>
        <v>0</v>
      </c>
      <c r="AZ46" s="0" t="n">
        <f aca="false">AZ9/1024*5</f>
        <v>0</v>
      </c>
      <c r="BA46" s="0" t="n">
        <f aca="false">BA9/1024*5</f>
        <v>0</v>
      </c>
      <c r="BB46" s="0" t="n">
        <f aca="false">BB9/1024*5</f>
        <v>0</v>
      </c>
      <c r="BC46" s="0" t="n">
        <f aca="false">BC9/1024*5</f>
        <v>0</v>
      </c>
      <c r="BD46" s="0" t="n">
        <f aca="false">BD9/1024*5</f>
        <v>0</v>
      </c>
      <c r="BE46" s="0" t="n">
        <f aca="false">BE9/1024*5</f>
        <v>0</v>
      </c>
      <c r="BF46" s="0" t="n">
        <f aca="false">BF9/1024*5</f>
        <v>0</v>
      </c>
    </row>
    <row r="47" customFormat="false" ht="12.8" hidden="false" customHeight="false" outlineLevel="0" collapsed="false">
      <c r="B47" s="0" t="str">
        <f aca="false">B10</f>
        <v>TRY9</v>
      </c>
      <c r="C47" s="0" t="n">
        <f aca="false">C10/1024*5</f>
        <v>0.2197265625</v>
      </c>
      <c r="D47" s="0" t="n">
        <f aca="false">D10/1024*5</f>
        <v>0.3271484375</v>
      </c>
      <c r="E47" s="0" t="n">
        <f aca="false">E10/1024*5</f>
        <v>0.37109375</v>
      </c>
      <c r="F47" s="0" t="n">
        <f aca="false">F10/1024*5</f>
        <v>0.419921875</v>
      </c>
      <c r="G47" s="0" t="n">
        <f aca="false">G10/1024*5</f>
        <v>0.498046875</v>
      </c>
      <c r="H47" s="0" t="n">
        <f aca="false">H10/1024*5</f>
        <v>0.5615234375</v>
      </c>
      <c r="I47" s="0" t="n">
        <f aca="false">I10/1024*5</f>
        <v>0.654296875</v>
      </c>
      <c r="J47" s="0" t="n">
        <f aca="false">J10/1024*5</f>
        <v>0.76171875</v>
      </c>
      <c r="K47" s="0" t="n">
        <f aca="false">K10/1024*5</f>
        <v>0.8154296875</v>
      </c>
      <c r="L47" s="0" t="n">
        <f aca="false">L10/1024*5</f>
        <v>0.8740234375</v>
      </c>
      <c r="M47" s="0" t="n">
        <f aca="false">M10/1024*5</f>
        <v>0.9423828125</v>
      </c>
      <c r="N47" s="0" t="n">
        <f aca="false">N10/1024*5</f>
        <v>1.0009765625</v>
      </c>
      <c r="O47" s="0" t="n">
        <f aca="false">O10/1024*5</f>
        <v>1.0546875</v>
      </c>
      <c r="P47" s="0" t="n">
        <f aca="false">P10/1024*5</f>
        <v>1.15234375</v>
      </c>
      <c r="Q47" s="0" t="n">
        <f aca="false">Q10/1024*5</f>
        <v>1.2646484375</v>
      </c>
      <c r="R47" s="0" t="n">
        <f aca="false">R10/1024*5</f>
        <v>1.2841796875</v>
      </c>
      <c r="S47" s="0" t="n">
        <f aca="false">S10/1024*5</f>
        <v>1.3330078125</v>
      </c>
      <c r="T47" s="0" t="n">
        <f aca="false">T10/1024*5</f>
        <v>1.3720703125</v>
      </c>
      <c r="U47" s="0" t="n">
        <f aca="false">U10/1024*5</f>
        <v>1.435546875</v>
      </c>
      <c r="V47" s="0" t="n">
        <f aca="false">V10/1024*5</f>
        <v>1.474609375</v>
      </c>
      <c r="W47" s="0" t="n">
        <f aca="false">W10/1024*5</f>
        <v>1.5087890625</v>
      </c>
      <c r="X47" s="0" t="n">
        <f aca="false">X10/1024*5</f>
        <v>1.5380859375</v>
      </c>
      <c r="Y47" s="0" t="n">
        <f aca="false">Y10/1024*5</f>
        <v>1.5771484375</v>
      </c>
      <c r="Z47" s="0" t="n">
        <f aca="false">Z10/1024*5</f>
        <v>1.611328125</v>
      </c>
      <c r="AA47" s="0" t="n">
        <f aca="false">AA10/1024*5</f>
        <v>1.6455078125</v>
      </c>
      <c r="AB47" s="0" t="n">
        <f aca="false">AB10/1024*5</f>
        <v>1.6845703125</v>
      </c>
      <c r="AC47" s="0" t="n">
        <f aca="false">AC10/1024*5</f>
        <v>1.69921875</v>
      </c>
      <c r="AD47" s="0" t="n">
        <f aca="false">AD10/1024*5</f>
        <v>1.7333984375</v>
      </c>
      <c r="AE47" s="0" t="n">
        <f aca="false">AE10/1024*5</f>
        <v>1.748046875</v>
      </c>
      <c r="AF47" s="0" t="n">
        <f aca="false">AF10/1024*5</f>
        <v>1.7626953125</v>
      </c>
      <c r="AG47" s="0" t="n">
        <f aca="false">AG10/1024*5</f>
        <v>1.7724609375</v>
      </c>
      <c r="AH47" s="0" t="n">
        <f aca="false">AH10/1024*5</f>
        <v>1.787109375</v>
      </c>
      <c r="AI47" s="0" t="n">
        <f aca="false">AI10/1024*5</f>
        <v>1.8017578125</v>
      </c>
      <c r="AJ47" s="0" t="n">
        <f aca="false">AJ10/1024*5</f>
        <v>1.806640625</v>
      </c>
      <c r="AK47" s="0" t="n">
        <f aca="false">AK10/1024*5</f>
        <v>1.8115234375</v>
      </c>
      <c r="AL47" s="0" t="n">
        <f aca="false">AL10/1024*5</f>
        <v>1.8212890625</v>
      </c>
      <c r="AM47" s="0" t="n">
        <f aca="false">AM10/1024*5</f>
        <v>1.826171875</v>
      </c>
      <c r="AN47" s="0" t="n">
        <f aca="false">AN10/1024*5</f>
        <v>1.8310546875</v>
      </c>
      <c r="AO47" s="0" t="n">
        <f aca="false">AO10/1024*5</f>
        <v>1.8359375</v>
      </c>
      <c r="AP47" s="0" t="n">
        <f aca="false">AP10/1024*5</f>
        <v>1.8359375</v>
      </c>
      <c r="AQ47" s="0" t="n">
        <f aca="false">AQ10/1024*5</f>
        <v>1.8359375</v>
      </c>
      <c r="AR47" s="0" t="n">
        <f aca="false">AR10/1024*5</f>
        <v>1.8408203125</v>
      </c>
      <c r="AS47" s="0" t="n">
        <f aca="false">AS10/1024*5</f>
        <v>1.8408203125</v>
      </c>
      <c r="AT47" s="0" t="n">
        <f aca="false">AT10/1024*5</f>
        <v>1.8359375</v>
      </c>
      <c r="AU47" s="0" t="n">
        <f aca="false">AU10/1024*5</f>
        <v>0</v>
      </c>
      <c r="AV47" s="0" t="n">
        <f aca="false">AV10/1024*5</f>
        <v>0</v>
      </c>
      <c r="AW47" s="0" t="n">
        <f aca="false">AW10/1024*5</f>
        <v>0</v>
      </c>
      <c r="AX47" s="0" t="n">
        <f aca="false">AX10/1024*5</f>
        <v>0</v>
      </c>
      <c r="AY47" s="0" t="n">
        <f aca="false">AY10/1024*5</f>
        <v>0</v>
      </c>
      <c r="AZ47" s="0" t="n">
        <f aca="false">AZ10/1024*5</f>
        <v>0</v>
      </c>
      <c r="BA47" s="0" t="n">
        <f aca="false">BA10/1024*5</f>
        <v>0</v>
      </c>
      <c r="BB47" s="0" t="n">
        <f aca="false">BB10/1024*5</f>
        <v>0</v>
      </c>
      <c r="BC47" s="0" t="n">
        <f aca="false">BC10/1024*5</f>
        <v>0</v>
      </c>
      <c r="BD47" s="0" t="n">
        <f aca="false">BD10/1024*5</f>
        <v>0</v>
      </c>
      <c r="BE47" s="0" t="n">
        <f aca="false">BE10/1024*5</f>
        <v>0</v>
      </c>
      <c r="BF47" s="0" t="n">
        <f aca="false">BF10/1024*5</f>
        <v>0</v>
      </c>
    </row>
    <row r="48" customFormat="false" ht="12.8" hidden="false" customHeight="false" outlineLevel="0" collapsed="false">
      <c r="B48" s="0" t="str">
        <f aca="false">B11</f>
        <v>TRY10</v>
      </c>
      <c r="C48" s="0" t="n">
        <f aca="false">C11/1024*5</f>
        <v>0.1953125</v>
      </c>
      <c r="D48" s="0" t="n">
        <f aca="false">D11/1024*5</f>
        <v>0.244140625</v>
      </c>
      <c r="E48" s="0" t="n">
        <f aca="false">E11/1024*5</f>
        <v>0.302734375</v>
      </c>
      <c r="F48" s="0" t="n">
        <f aca="false">F11/1024*5</f>
        <v>0.341796875</v>
      </c>
      <c r="G48" s="0" t="n">
        <f aca="false">G11/1024*5</f>
        <v>0.400390625</v>
      </c>
      <c r="H48" s="0" t="n">
        <f aca="false">H11/1024*5</f>
        <v>0.4736328125</v>
      </c>
      <c r="I48" s="0" t="n">
        <f aca="false">I11/1024*5</f>
        <v>0.56640625</v>
      </c>
      <c r="J48" s="0" t="n">
        <f aca="false">J11/1024*5</f>
        <v>0.64453125</v>
      </c>
      <c r="K48" s="0" t="n">
        <f aca="false">K11/1024*5</f>
        <v>0.68359375</v>
      </c>
      <c r="L48" s="0" t="n">
        <f aca="false">L11/1024*5</f>
        <v>0.751953125</v>
      </c>
      <c r="M48" s="0" t="n">
        <f aca="false">M11/1024*5</f>
        <v>0.8251953125</v>
      </c>
      <c r="N48" s="0" t="n">
        <f aca="false">N11/1024*5</f>
        <v>0.87890625</v>
      </c>
      <c r="O48" s="0" t="n">
        <f aca="false">O11/1024*5</f>
        <v>0.9228515625</v>
      </c>
      <c r="P48" s="0" t="n">
        <f aca="false">P11/1024*5</f>
        <v>0.9912109375</v>
      </c>
      <c r="Q48" s="0" t="n">
        <f aca="false">Q11/1024*5</f>
        <v>1.044921875</v>
      </c>
      <c r="R48" s="0" t="n">
        <f aca="false">R11/1024*5</f>
        <v>1.0986328125</v>
      </c>
      <c r="S48" s="0" t="n">
        <f aca="false">S11/1024*5</f>
        <v>1.1669921875</v>
      </c>
      <c r="T48" s="0" t="n">
        <f aca="false">T11/1024*5</f>
        <v>1.2109375</v>
      </c>
      <c r="U48" s="0" t="n">
        <f aca="false">U11/1024*5</f>
        <v>1.259765625</v>
      </c>
      <c r="V48" s="0" t="n">
        <f aca="false">V11/1024*5</f>
        <v>1.298828125</v>
      </c>
      <c r="W48" s="0" t="n">
        <f aca="false">W11/1024*5</f>
        <v>1.357421875</v>
      </c>
      <c r="X48" s="0" t="n">
        <f aca="false">X11/1024*5</f>
        <v>1.3818359375</v>
      </c>
      <c r="Y48" s="0" t="n">
        <f aca="false">Y11/1024*5</f>
        <v>1.40625</v>
      </c>
      <c r="Z48" s="0" t="n">
        <f aca="false">Z11/1024*5</f>
        <v>1.4404296875</v>
      </c>
      <c r="AA48" s="0" t="n">
        <f aca="false">AA11/1024*5</f>
        <v>1.4794921875</v>
      </c>
      <c r="AB48" s="0" t="n">
        <f aca="false">AB11/1024*5</f>
        <v>1.5234375</v>
      </c>
      <c r="AC48" s="0" t="n">
        <f aca="false">AC11/1024*5</f>
        <v>1.5478515625</v>
      </c>
      <c r="AD48" s="0" t="n">
        <f aca="false">AD11/1024*5</f>
        <v>1.5673828125</v>
      </c>
      <c r="AE48" s="0" t="n">
        <f aca="false">AE11/1024*5</f>
        <v>1.6015625</v>
      </c>
      <c r="AF48" s="0" t="n">
        <f aca="false">AF11/1024*5</f>
        <v>1.611328125</v>
      </c>
      <c r="AG48" s="0" t="n">
        <f aca="false">AG11/1024*5</f>
        <v>1.640625</v>
      </c>
      <c r="AH48" s="0" t="n">
        <f aca="false">AH11/1024*5</f>
        <v>1.66015625</v>
      </c>
      <c r="AI48" s="0" t="n">
        <f aca="false">AI11/1024*5</f>
        <v>1.669921875</v>
      </c>
      <c r="AJ48" s="0" t="n">
        <f aca="false">AJ11/1024*5</f>
        <v>1.689453125</v>
      </c>
      <c r="AK48" s="0" t="n">
        <f aca="false">AK11/1024*5</f>
        <v>1.689453125</v>
      </c>
      <c r="AL48" s="0" t="n">
        <f aca="false">AL11/1024*5</f>
        <v>1.7041015625</v>
      </c>
      <c r="AM48" s="0" t="n">
        <f aca="false">AM11/1024*5</f>
        <v>1.7041015625</v>
      </c>
      <c r="AN48" s="0" t="n">
        <f aca="false">AN11/1024*5</f>
        <v>1.7041015625</v>
      </c>
      <c r="AO48" s="0" t="n">
        <f aca="false">AO11/1024*5</f>
        <v>1.708984375</v>
      </c>
      <c r="AP48" s="0" t="n">
        <f aca="false">AP11/1024*5</f>
        <v>1.7138671875</v>
      </c>
      <c r="AQ48" s="0" t="n">
        <f aca="false">AQ11/1024*5</f>
        <v>1.708984375</v>
      </c>
      <c r="AR48" s="0" t="n">
        <f aca="false">AR11/1024*5</f>
        <v>0</v>
      </c>
      <c r="AS48" s="0" t="n">
        <f aca="false">AS11/1024*5</f>
        <v>0</v>
      </c>
      <c r="AT48" s="0" t="n">
        <f aca="false">AT11/1024*5</f>
        <v>0</v>
      </c>
      <c r="AU48" s="0" t="n">
        <f aca="false">AU11/1024*5</f>
        <v>0</v>
      </c>
      <c r="AV48" s="0" t="n">
        <f aca="false">AV11/1024*5</f>
        <v>0</v>
      </c>
      <c r="AW48" s="0" t="n">
        <f aca="false">AW11/1024*5</f>
        <v>0</v>
      </c>
      <c r="AX48" s="0" t="n">
        <f aca="false">AX11/1024*5</f>
        <v>0</v>
      </c>
      <c r="AY48" s="0" t="n">
        <f aca="false">AY11/1024*5</f>
        <v>0</v>
      </c>
      <c r="AZ48" s="0" t="n">
        <f aca="false">AZ11/1024*5</f>
        <v>0</v>
      </c>
      <c r="BA48" s="0" t="n">
        <f aca="false">BA11/1024*5</f>
        <v>0</v>
      </c>
      <c r="BB48" s="0" t="n">
        <f aca="false">BB11/1024*5</f>
        <v>0</v>
      </c>
      <c r="BC48" s="0" t="n">
        <f aca="false">BC11/1024*5</f>
        <v>0</v>
      </c>
      <c r="BD48" s="0" t="n">
        <f aca="false">BD11/1024*5</f>
        <v>0</v>
      </c>
      <c r="BE48" s="0" t="n">
        <f aca="false">BE11/1024*5</f>
        <v>0</v>
      </c>
      <c r="BF48" s="0" t="n">
        <f aca="false">BF11/1024*5</f>
        <v>0</v>
      </c>
    </row>
    <row r="49" customFormat="false" ht="12.8" hidden="false" customHeight="false" outlineLevel="0" collapsed="false">
      <c r="B49" s="0" t="str">
        <f aca="false">B12</f>
        <v>TRY11</v>
      </c>
      <c r="C49" s="0" t="n">
        <f aca="false">C12/1024*5</f>
        <v>0.107421875</v>
      </c>
      <c r="D49" s="0" t="n">
        <f aca="false">D12/1024*5</f>
        <v>0.1806640625</v>
      </c>
      <c r="E49" s="0" t="n">
        <f aca="false">E12/1024*5</f>
        <v>0.234375</v>
      </c>
      <c r="F49" s="0" t="n">
        <f aca="false">F12/1024*5</f>
        <v>0.29296875</v>
      </c>
      <c r="G49" s="0" t="n">
        <f aca="false">G12/1024*5</f>
        <v>0.3466796875</v>
      </c>
      <c r="H49" s="0" t="n">
        <f aca="false">H12/1024*5</f>
        <v>0.390625</v>
      </c>
      <c r="I49" s="0" t="n">
        <f aca="false">I12/1024*5</f>
        <v>0.4931640625</v>
      </c>
      <c r="J49" s="0" t="n">
        <f aca="false">J12/1024*5</f>
        <v>0.5517578125</v>
      </c>
      <c r="K49" s="0" t="n">
        <f aca="false">K12/1024*5</f>
        <v>0.615234375</v>
      </c>
      <c r="L49" s="0" t="n">
        <f aca="false">L12/1024*5</f>
        <v>0.703125</v>
      </c>
      <c r="M49" s="0" t="n">
        <f aca="false">M12/1024*5</f>
        <v>0.80078125</v>
      </c>
      <c r="N49" s="0" t="n">
        <f aca="false">N12/1024*5</f>
        <v>0.869140625</v>
      </c>
      <c r="O49" s="0" t="n">
        <f aca="false">O12/1024*5</f>
        <v>0.95703125</v>
      </c>
      <c r="P49" s="0" t="n">
        <f aca="false">P12/1024*5</f>
        <v>0.99609375</v>
      </c>
      <c r="Q49" s="0" t="n">
        <f aca="false">Q12/1024*5</f>
        <v>1.07421875</v>
      </c>
      <c r="R49" s="0" t="n">
        <f aca="false">R12/1024*5</f>
        <v>1.1474609375</v>
      </c>
      <c r="S49" s="0" t="n">
        <f aca="false">S12/1024*5</f>
        <v>1.2109375</v>
      </c>
      <c r="T49" s="0" t="n">
        <f aca="false">T12/1024*5</f>
        <v>1.259765625</v>
      </c>
      <c r="U49" s="0" t="n">
        <f aca="false">U12/1024*5</f>
        <v>1.298828125</v>
      </c>
      <c r="V49" s="0" t="n">
        <f aca="false">V12/1024*5</f>
        <v>1.3330078125</v>
      </c>
      <c r="W49" s="0" t="n">
        <f aca="false">W12/1024*5</f>
        <v>1.3623046875</v>
      </c>
      <c r="X49" s="0" t="n">
        <f aca="false">X12/1024*5</f>
        <v>1.42578125</v>
      </c>
      <c r="Y49" s="0" t="n">
        <f aca="false">Y12/1024*5</f>
        <v>1.474609375</v>
      </c>
      <c r="Z49" s="0" t="n">
        <f aca="false">Z12/1024*5</f>
        <v>1.494140625</v>
      </c>
      <c r="AA49" s="0" t="n">
        <f aca="false">AA12/1024*5</f>
        <v>1.5283203125</v>
      </c>
      <c r="AB49" s="0" t="n">
        <f aca="false">AB12/1024*5</f>
        <v>1.5673828125</v>
      </c>
      <c r="AC49" s="0" t="n">
        <f aca="false">AC12/1024*5</f>
        <v>1.6064453125</v>
      </c>
      <c r="AD49" s="0" t="n">
        <f aca="false">AD12/1024*5</f>
        <v>1.630859375</v>
      </c>
      <c r="AE49" s="0" t="n">
        <f aca="false">AE12/1024*5</f>
        <v>1.669921875</v>
      </c>
      <c r="AF49" s="0" t="n">
        <f aca="false">AF12/1024*5</f>
        <v>1.6943359375</v>
      </c>
      <c r="AG49" s="0" t="n">
        <f aca="false">AG12/1024*5</f>
        <v>1.7138671875</v>
      </c>
      <c r="AH49" s="0" t="n">
        <f aca="false">AH12/1024*5</f>
        <v>1.7333984375</v>
      </c>
      <c r="AI49" s="0" t="n">
        <f aca="false">AI12/1024*5</f>
        <v>1.73828125</v>
      </c>
      <c r="AJ49" s="0" t="n">
        <f aca="false">AJ12/1024*5</f>
        <v>1.748046875</v>
      </c>
      <c r="AK49" s="0" t="n">
        <f aca="false">AK12/1024*5</f>
        <v>1.7578125</v>
      </c>
      <c r="AL49" s="0" t="n">
        <f aca="false">AL12/1024*5</f>
        <v>1.7626953125</v>
      </c>
      <c r="AM49" s="0" t="n">
        <f aca="false">AM12/1024*5</f>
        <v>1.7724609375</v>
      </c>
      <c r="AN49" s="0" t="n">
        <f aca="false">AN12/1024*5</f>
        <v>1.77734375</v>
      </c>
      <c r="AO49" s="0" t="n">
        <f aca="false">AO12/1024*5</f>
        <v>1.7822265625</v>
      </c>
      <c r="AP49" s="0" t="n">
        <f aca="false">AP12/1024*5</f>
        <v>1.7822265625</v>
      </c>
      <c r="AQ49" s="0" t="n">
        <f aca="false">AQ12/1024*5</f>
        <v>1.7919921875</v>
      </c>
      <c r="AR49" s="0" t="n">
        <f aca="false">AR12/1024*5</f>
        <v>1.7822265625</v>
      </c>
      <c r="AS49" s="0" t="n">
        <f aca="false">AS12/1024*5</f>
        <v>0</v>
      </c>
      <c r="AT49" s="0" t="n">
        <f aca="false">AT12/1024*5</f>
        <v>0</v>
      </c>
      <c r="AU49" s="0" t="n">
        <f aca="false">AU12/1024*5</f>
        <v>0</v>
      </c>
      <c r="AV49" s="0" t="n">
        <f aca="false">AV12/1024*5</f>
        <v>0</v>
      </c>
      <c r="AW49" s="0" t="n">
        <f aca="false">AW12/1024*5</f>
        <v>0</v>
      </c>
      <c r="AX49" s="0" t="n">
        <f aca="false">AX12/1024*5</f>
        <v>0</v>
      </c>
      <c r="AY49" s="0" t="n">
        <f aca="false">AY12/1024*5</f>
        <v>0</v>
      </c>
      <c r="AZ49" s="0" t="n">
        <f aca="false">AZ12/1024*5</f>
        <v>0</v>
      </c>
      <c r="BA49" s="0" t="n">
        <f aca="false">BA12/1024*5</f>
        <v>0</v>
      </c>
      <c r="BB49" s="0" t="n">
        <f aca="false">BB12/1024*5</f>
        <v>0</v>
      </c>
      <c r="BC49" s="0" t="n">
        <f aca="false">BC12/1024*5</f>
        <v>0</v>
      </c>
      <c r="BD49" s="0" t="n">
        <f aca="false">BD12/1024*5</f>
        <v>0</v>
      </c>
      <c r="BE49" s="0" t="n">
        <f aca="false">BE12/1024*5</f>
        <v>0</v>
      </c>
      <c r="BF49" s="0" t="n">
        <f aca="false">BF12/1024*5</f>
        <v>0</v>
      </c>
    </row>
    <row r="50" customFormat="false" ht="12.8" hidden="false" customHeight="false" outlineLevel="0" collapsed="false">
      <c r="B50" s="0" t="str">
        <f aca="false">B13</f>
        <v>TRY12</v>
      </c>
      <c r="C50" s="0" t="n">
        <f aca="false">C13/1024*5</f>
        <v>0.17578125</v>
      </c>
      <c r="D50" s="0" t="n">
        <f aca="false">D13/1024*5</f>
        <v>0.2197265625</v>
      </c>
      <c r="E50" s="0" t="n">
        <f aca="false">E13/1024*5</f>
        <v>0.2783203125</v>
      </c>
      <c r="F50" s="0" t="n">
        <f aca="false">F13/1024*5</f>
        <v>0.361328125</v>
      </c>
      <c r="G50" s="0" t="n">
        <f aca="false">G13/1024*5</f>
        <v>0.4638671875</v>
      </c>
      <c r="H50" s="0" t="n">
        <f aca="false">H13/1024*5</f>
        <v>0.48828125</v>
      </c>
      <c r="I50" s="0" t="n">
        <f aca="false">I13/1024*5</f>
        <v>0.56640625</v>
      </c>
      <c r="J50" s="0" t="n">
        <f aca="false">J13/1024*5</f>
        <v>0.654296875</v>
      </c>
      <c r="K50" s="0" t="n">
        <f aca="false">K13/1024*5</f>
        <v>0.72265625</v>
      </c>
      <c r="L50" s="0" t="n">
        <f aca="false">L13/1024*5</f>
        <v>0.80078125</v>
      </c>
      <c r="M50" s="0" t="n">
        <f aca="false">M13/1024*5</f>
        <v>0.8740234375</v>
      </c>
      <c r="N50" s="0" t="n">
        <f aca="false">N13/1024*5</f>
        <v>0.9814453125</v>
      </c>
      <c r="O50" s="0" t="n">
        <f aca="false">O13/1024*5</f>
        <v>1.025390625</v>
      </c>
      <c r="P50" s="0" t="n">
        <f aca="false">P13/1024*5</f>
        <v>1.0693359375</v>
      </c>
      <c r="Q50" s="0" t="n">
        <f aca="false">Q13/1024*5</f>
        <v>1.1328125</v>
      </c>
      <c r="R50" s="0" t="n">
        <f aca="false">R13/1024*5</f>
        <v>1.171875</v>
      </c>
      <c r="S50" s="0" t="n">
        <f aca="false">S13/1024*5</f>
        <v>1.2158203125</v>
      </c>
      <c r="T50" s="0" t="n">
        <f aca="false">T13/1024*5</f>
        <v>1.259765625</v>
      </c>
      <c r="U50" s="0" t="n">
        <f aca="false">U13/1024*5</f>
        <v>1.2890625</v>
      </c>
      <c r="V50" s="0" t="n">
        <f aca="false">V13/1024*5</f>
        <v>1.337890625</v>
      </c>
      <c r="W50" s="0" t="n">
        <f aca="false">W13/1024*5</f>
        <v>1.3720703125</v>
      </c>
      <c r="X50" s="0" t="n">
        <f aca="false">X13/1024*5</f>
        <v>1.3916015625</v>
      </c>
      <c r="Y50" s="0" t="n">
        <f aca="false">Y13/1024*5</f>
        <v>1.416015625</v>
      </c>
      <c r="Z50" s="0" t="n">
        <f aca="false">Z13/1024*5</f>
        <v>1.4453125</v>
      </c>
      <c r="AA50" s="0" t="n">
        <f aca="false">AA13/1024*5</f>
        <v>1.46484375</v>
      </c>
      <c r="AB50" s="0" t="n">
        <f aca="false">AB13/1024*5</f>
        <v>1.4892578125</v>
      </c>
      <c r="AC50" s="0" t="n">
        <f aca="false">AC13/1024*5</f>
        <v>1.5087890625</v>
      </c>
      <c r="AD50" s="0" t="n">
        <f aca="false">AD13/1024*5</f>
        <v>1.533203125</v>
      </c>
      <c r="AE50" s="0" t="n">
        <f aca="false">AE13/1024*5</f>
        <v>1.54296875</v>
      </c>
      <c r="AF50" s="0" t="n">
        <f aca="false">AF13/1024*5</f>
        <v>1.552734375</v>
      </c>
      <c r="AG50" s="0" t="n">
        <f aca="false">AG13/1024*5</f>
        <v>1.58203125</v>
      </c>
      <c r="AH50" s="0" t="n">
        <f aca="false">AH13/1024*5</f>
        <v>1.5771484375</v>
      </c>
      <c r="AI50" s="0" t="n">
        <f aca="false">AI13/1024*5</f>
        <v>0</v>
      </c>
      <c r="AJ50" s="0" t="n">
        <f aca="false">AJ13/1024*5</f>
        <v>0</v>
      </c>
      <c r="AK50" s="0" t="n">
        <f aca="false">AK13/1024*5</f>
        <v>0</v>
      </c>
      <c r="AL50" s="0" t="n">
        <f aca="false">AL13/1024*5</f>
        <v>0</v>
      </c>
      <c r="AM50" s="0" t="n">
        <f aca="false">AM13/1024*5</f>
        <v>0</v>
      </c>
      <c r="AN50" s="0" t="n">
        <f aca="false">AN13/1024*5</f>
        <v>0</v>
      </c>
      <c r="AO50" s="0" t="n">
        <f aca="false">AO13/1024*5</f>
        <v>0</v>
      </c>
      <c r="AP50" s="0" t="n">
        <f aca="false">AP13/1024*5</f>
        <v>0</v>
      </c>
      <c r="AQ50" s="0" t="n">
        <f aca="false">AQ13/1024*5</f>
        <v>0</v>
      </c>
      <c r="AR50" s="0" t="n">
        <f aca="false">AR13/1024*5</f>
        <v>0</v>
      </c>
      <c r="AS50" s="0" t="n">
        <f aca="false">AS13/1024*5</f>
        <v>0</v>
      </c>
      <c r="AT50" s="0" t="n">
        <f aca="false">AT13/1024*5</f>
        <v>0</v>
      </c>
      <c r="AU50" s="0" t="n">
        <f aca="false">AU13/1024*5</f>
        <v>0</v>
      </c>
      <c r="AV50" s="0" t="n">
        <f aca="false">AV13/1024*5</f>
        <v>0</v>
      </c>
      <c r="AW50" s="0" t="n">
        <f aca="false">AW13/1024*5</f>
        <v>0</v>
      </c>
      <c r="AX50" s="0" t="n">
        <f aca="false">AX13/1024*5</f>
        <v>0</v>
      </c>
      <c r="AY50" s="0" t="n">
        <f aca="false">AY13/1024*5</f>
        <v>0</v>
      </c>
      <c r="AZ50" s="0" t="n">
        <f aca="false">AZ13/1024*5</f>
        <v>0</v>
      </c>
      <c r="BA50" s="0" t="n">
        <f aca="false">BA13/1024*5</f>
        <v>0</v>
      </c>
      <c r="BB50" s="0" t="n">
        <f aca="false">BB13/1024*5</f>
        <v>0</v>
      </c>
      <c r="BC50" s="0" t="n">
        <f aca="false">BC13/1024*5</f>
        <v>0</v>
      </c>
      <c r="BD50" s="0" t="n">
        <f aca="false">BD13/1024*5</f>
        <v>0</v>
      </c>
      <c r="BE50" s="0" t="n">
        <f aca="false">BE13/1024*5</f>
        <v>0</v>
      </c>
      <c r="BF50" s="0" t="n">
        <f aca="false">BF13/1024*5</f>
        <v>0</v>
      </c>
    </row>
    <row r="51" customFormat="false" ht="12.8" hidden="false" customHeight="false" outlineLevel="0" collapsed="false">
      <c r="B51" s="0" t="str">
        <f aca="false">B14</f>
        <v>TRY13</v>
      </c>
      <c r="C51" s="0" t="n">
        <f aca="false">C14/1024*5</f>
        <v>0.17578125</v>
      </c>
      <c r="D51" s="0" t="n">
        <f aca="false">D14/1024*5</f>
        <v>0.234375</v>
      </c>
      <c r="E51" s="0" t="n">
        <f aca="false">E14/1024*5</f>
        <v>0.3076171875</v>
      </c>
      <c r="F51" s="0" t="n">
        <f aca="false">F14/1024*5</f>
        <v>0.3955078125</v>
      </c>
      <c r="G51" s="0" t="n">
        <f aca="false">G14/1024*5</f>
        <v>0.498046875</v>
      </c>
      <c r="H51" s="0" t="n">
        <f aca="false">H14/1024*5</f>
        <v>0.5859375</v>
      </c>
      <c r="I51" s="0" t="n">
        <f aca="false">I14/1024*5</f>
        <v>0.6982421875</v>
      </c>
      <c r="J51" s="0" t="n">
        <f aca="false">J14/1024*5</f>
        <v>0.7421875</v>
      </c>
      <c r="K51" s="0" t="n">
        <f aca="false">K14/1024*5</f>
        <v>0.869140625</v>
      </c>
      <c r="L51" s="0" t="n">
        <f aca="false">L14/1024*5</f>
        <v>0.9326171875</v>
      </c>
      <c r="M51" s="0" t="n">
        <f aca="false">M14/1024*5</f>
        <v>1.0107421875</v>
      </c>
      <c r="N51" s="0" t="n">
        <f aca="false">N14/1024*5</f>
        <v>1.0546875</v>
      </c>
      <c r="O51" s="0" t="n">
        <f aca="false">O14/1024*5</f>
        <v>1.103515625</v>
      </c>
      <c r="P51" s="0" t="n">
        <f aca="false">P14/1024*5</f>
        <v>1.171875</v>
      </c>
      <c r="Q51" s="0" t="n">
        <f aca="false">Q14/1024*5</f>
        <v>1.2353515625</v>
      </c>
      <c r="R51" s="0" t="n">
        <f aca="false">R14/1024*5</f>
        <v>1.30859375</v>
      </c>
      <c r="S51" s="0" t="n">
        <f aca="false">S14/1024*5</f>
        <v>1.3671875</v>
      </c>
      <c r="T51" s="0" t="n">
        <f aca="false">T14/1024*5</f>
        <v>1.416015625</v>
      </c>
      <c r="U51" s="0" t="n">
        <f aca="false">U14/1024*5</f>
        <v>1.4501953125</v>
      </c>
      <c r="V51" s="0" t="n">
        <f aca="false">V14/1024*5</f>
        <v>1.5087890625</v>
      </c>
      <c r="W51" s="0" t="n">
        <f aca="false">W14/1024*5</f>
        <v>1.572265625</v>
      </c>
      <c r="X51" s="0" t="n">
        <f aca="false">X14/1024*5</f>
        <v>1.611328125</v>
      </c>
      <c r="Y51" s="0" t="n">
        <f aca="false">Y14/1024*5</f>
        <v>1.6552734375</v>
      </c>
      <c r="Z51" s="0" t="n">
        <f aca="false">Z14/1024*5</f>
        <v>1.7236328125</v>
      </c>
      <c r="AA51" s="0" t="n">
        <f aca="false">AA14/1024*5</f>
        <v>1.73828125</v>
      </c>
      <c r="AB51" s="0" t="n">
        <f aca="false">AB14/1024*5</f>
        <v>1.7724609375</v>
      </c>
      <c r="AC51" s="0" t="n">
        <f aca="false">AC14/1024*5</f>
        <v>1.787109375</v>
      </c>
      <c r="AD51" s="0" t="n">
        <f aca="false">AD14/1024*5</f>
        <v>1.796875</v>
      </c>
      <c r="AE51" s="0" t="n">
        <f aca="false">AE14/1024*5</f>
        <v>1.8310546875</v>
      </c>
      <c r="AF51" s="0" t="n">
        <f aca="false">AF14/1024*5</f>
        <v>1.8408203125</v>
      </c>
      <c r="AG51" s="0" t="n">
        <f aca="false">AG14/1024*5</f>
        <v>1.85546875</v>
      </c>
      <c r="AH51" s="0" t="n">
        <f aca="false">AH14/1024*5</f>
        <v>1.865234375</v>
      </c>
      <c r="AI51" s="0" t="n">
        <f aca="false">AI14/1024*5</f>
        <v>1.8798828125</v>
      </c>
      <c r="AJ51" s="0" t="n">
        <f aca="false">AJ14/1024*5</f>
        <v>1.89453125</v>
      </c>
      <c r="AK51" s="0" t="n">
        <f aca="false">AK14/1024*5</f>
        <v>1.89453125</v>
      </c>
      <c r="AL51" s="0" t="n">
        <f aca="false">AL14/1024*5</f>
        <v>1.8994140625</v>
      </c>
      <c r="AM51" s="0" t="n">
        <f aca="false">AM14/1024*5</f>
        <v>1.9091796875</v>
      </c>
      <c r="AN51" s="0" t="n">
        <f aca="false">AN14/1024*5</f>
        <v>1.9091796875</v>
      </c>
      <c r="AO51" s="0" t="n">
        <f aca="false">AO14/1024*5</f>
        <v>1.9140625</v>
      </c>
      <c r="AP51" s="0" t="n">
        <f aca="false">AP14/1024*5</f>
        <v>1.9091796875</v>
      </c>
      <c r="AQ51" s="0" t="n">
        <f aca="false">AQ14/1024*5</f>
        <v>0</v>
      </c>
      <c r="AR51" s="0" t="n">
        <f aca="false">AR14/1024*5</f>
        <v>0</v>
      </c>
      <c r="AS51" s="0" t="n">
        <f aca="false">AS14/1024*5</f>
        <v>0</v>
      </c>
      <c r="AT51" s="0" t="n">
        <f aca="false">AT14/1024*5</f>
        <v>0</v>
      </c>
      <c r="AU51" s="0" t="n">
        <f aca="false">AU14/1024*5</f>
        <v>0</v>
      </c>
      <c r="AV51" s="0" t="n">
        <f aca="false">AV14/1024*5</f>
        <v>0</v>
      </c>
      <c r="AW51" s="0" t="n">
        <f aca="false">AW14/1024*5</f>
        <v>0</v>
      </c>
      <c r="AX51" s="0" t="n">
        <f aca="false">AX14/1024*5</f>
        <v>0</v>
      </c>
      <c r="AY51" s="0" t="n">
        <f aca="false">AY14/1024*5</f>
        <v>0</v>
      </c>
      <c r="AZ51" s="0" t="n">
        <f aca="false">AZ14/1024*5</f>
        <v>0</v>
      </c>
      <c r="BA51" s="0" t="n">
        <f aca="false">BA14/1024*5</f>
        <v>0</v>
      </c>
      <c r="BB51" s="0" t="n">
        <f aca="false">BB14/1024*5</f>
        <v>0</v>
      </c>
      <c r="BC51" s="0" t="n">
        <f aca="false">BC14/1024*5</f>
        <v>0</v>
      </c>
      <c r="BD51" s="0" t="n">
        <f aca="false">BD14/1024*5</f>
        <v>0</v>
      </c>
      <c r="BE51" s="0" t="n">
        <f aca="false">BE14/1024*5</f>
        <v>0</v>
      </c>
      <c r="BF51" s="0" t="n">
        <f aca="false">BF14/1024*5</f>
        <v>0</v>
      </c>
    </row>
    <row r="52" customFormat="false" ht="12.8" hidden="false" customHeight="false" outlineLevel="0" collapsed="false">
      <c r="B52" s="0" t="str">
        <f aca="false">B15</f>
        <v>TRY14</v>
      </c>
      <c r="C52" s="0" t="n">
        <f aca="false">C15/1024*5</f>
        <v>0.15625</v>
      </c>
      <c r="D52" s="0" t="n">
        <f aca="false">D15/1024*5</f>
        <v>0.1953125</v>
      </c>
      <c r="E52" s="0" t="n">
        <f aca="false">E15/1024*5</f>
        <v>0.2734375</v>
      </c>
      <c r="F52" s="0" t="n">
        <f aca="false">F15/1024*5</f>
        <v>0.3369140625</v>
      </c>
      <c r="G52" s="0" t="n">
        <f aca="false">G15/1024*5</f>
        <v>0.3955078125</v>
      </c>
      <c r="H52" s="0" t="n">
        <f aca="false">H15/1024*5</f>
        <v>0.52734375</v>
      </c>
      <c r="I52" s="0" t="n">
        <f aca="false">I15/1024*5</f>
        <v>0.5859375</v>
      </c>
      <c r="J52" s="0" t="n">
        <f aca="false">J15/1024*5</f>
        <v>0.6640625</v>
      </c>
      <c r="K52" s="0" t="n">
        <f aca="false">K15/1024*5</f>
        <v>0.7275390625</v>
      </c>
      <c r="L52" s="0" t="n">
        <f aca="false">L15/1024*5</f>
        <v>0.7958984375</v>
      </c>
      <c r="M52" s="0" t="n">
        <f aca="false">M15/1024*5</f>
        <v>0.8935546875</v>
      </c>
      <c r="N52" s="0" t="n">
        <f aca="false">N15/1024*5</f>
        <v>0.9765625</v>
      </c>
      <c r="O52" s="0" t="n">
        <f aca="false">O15/1024*5</f>
        <v>1.03515625</v>
      </c>
      <c r="P52" s="0" t="n">
        <f aca="false">P15/1024*5</f>
        <v>1.1181640625</v>
      </c>
      <c r="Q52" s="0" t="n">
        <f aca="false">Q15/1024*5</f>
        <v>1.2158203125</v>
      </c>
      <c r="R52" s="0" t="n">
        <f aca="false">R15/1024*5</f>
        <v>1.2939453125</v>
      </c>
      <c r="S52" s="0" t="n">
        <f aca="false">S15/1024*5</f>
        <v>1.357421875</v>
      </c>
      <c r="T52" s="0" t="n">
        <f aca="false">T15/1024*5</f>
        <v>1.4111328125</v>
      </c>
      <c r="U52" s="0" t="n">
        <f aca="false">U15/1024*5</f>
        <v>1.455078125</v>
      </c>
      <c r="V52" s="0" t="n">
        <f aca="false">V15/1024*5</f>
        <v>1.5087890625</v>
      </c>
      <c r="W52" s="0" t="n">
        <f aca="false">W15/1024*5</f>
        <v>1.5478515625</v>
      </c>
      <c r="X52" s="0" t="n">
        <f aca="false">X15/1024*5</f>
        <v>1.5869140625</v>
      </c>
      <c r="Y52" s="0" t="n">
        <f aca="false">Y15/1024*5</f>
        <v>1.62109375</v>
      </c>
      <c r="Z52" s="0" t="n">
        <f aca="false">Z15/1024*5</f>
        <v>1.6552734375</v>
      </c>
      <c r="AA52" s="0" t="n">
        <f aca="false">AA15/1024*5</f>
        <v>1.708984375</v>
      </c>
      <c r="AB52" s="0" t="n">
        <f aca="false">AB15/1024*5</f>
        <v>1.728515625</v>
      </c>
      <c r="AC52" s="0" t="n">
        <f aca="false">AC15/1024*5</f>
        <v>1.7529296875</v>
      </c>
      <c r="AD52" s="0" t="n">
        <f aca="false">AD15/1024*5</f>
        <v>1.7529296875</v>
      </c>
      <c r="AE52" s="0" t="n">
        <f aca="false">AE15/1024*5</f>
        <v>1.767578125</v>
      </c>
      <c r="AF52" s="0" t="n">
        <f aca="false">AF15/1024*5</f>
        <v>1.7822265625</v>
      </c>
      <c r="AG52" s="0" t="n">
        <f aca="false">AG15/1024*5</f>
        <v>1.806640625</v>
      </c>
      <c r="AH52" s="0" t="n">
        <f aca="false">AH15/1024*5</f>
        <v>1.8115234375</v>
      </c>
      <c r="AI52" s="0" t="n">
        <f aca="false">AI15/1024*5</f>
        <v>1.826171875</v>
      </c>
      <c r="AJ52" s="0" t="n">
        <f aca="false">AJ15/1024*5</f>
        <v>1.8212890625</v>
      </c>
      <c r="AK52" s="0" t="n">
        <f aca="false">AK15/1024*5</f>
        <v>0</v>
      </c>
      <c r="AL52" s="0" t="n">
        <f aca="false">AL15/1024*5</f>
        <v>0</v>
      </c>
      <c r="AM52" s="0" t="n">
        <f aca="false">AM15/1024*5</f>
        <v>0</v>
      </c>
      <c r="AN52" s="0" t="n">
        <f aca="false">AN15/1024*5</f>
        <v>0</v>
      </c>
      <c r="AO52" s="0" t="n">
        <f aca="false">AO15/1024*5</f>
        <v>0</v>
      </c>
      <c r="AP52" s="0" t="n">
        <f aca="false">AP15/1024*5</f>
        <v>0</v>
      </c>
      <c r="AQ52" s="0" t="n">
        <f aca="false">AQ15/1024*5</f>
        <v>0</v>
      </c>
      <c r="AR52" s="0" t="n">
        <f aca="false">AR15/1024*5</f>
        <v>0</v>
      </c>
      <c r="AS52" s="0" t="n">
        <f aca="false">AS15/1024*5</f>
        <v>0</v>
      </c>
      <c r="AT52" s="0" t="n">
        <f aca="false">AT15/1024*5</f>
        <v>0</v>
      </c>
      <c r="AU52" s="0" t="n">
        <f aca="false">AU15/1024*5</f>
        <v>0</v>
      </c>
      <c r="AV52" s="0" t="n">
        <f aca="false">AV15/1024*5</f>
        <v>0</v>
      </c>
      <c r="AW52" s="0" t="n">
        <f aca="false">AW15/1024*5</f>
        <v>0</v>
      </c>
      <c r="AX52" s="0" t="n">
        <f aca="false">AX15/1024*5</f>
        <v>0</v>
      </c>
      <c r="AY52" s="0" t="n">
        <f aca="false">AY15/1024*5</f>
        <v>0</v>
      </c>
      <c r="AZ52" s="0" t="n">
        <f aca="false">AZ15/1024*5</f>
        <v>0</v>
      </c>
      <c r="BA52" s="0" t="n">
        <f aca="false">BA15/1024*5</f>
        <v>0</v>
      </c>
      <c r="BB52" s="0" t="n">
        <f aca="false">BB15/1024*5</f>
        <v>0</v>
      </c>
      <c r="BC52" s="0" t="n">
        <f aca="false">BC15/1024*5</f>
        <v>0</v>
      </c>
      <c r="BD52" s="0" t="n">
        <f aca="false">BD15/1024*5</f>
        <v>0</v>
      </c>
      <c r="BE52" s="0" t="n">
        <f aca="false">BE15/1024*5</f>
        <v>0</v>
      </c>
      <c r="BF52" s="0" t="n">
        <f aca="false">BF15/1024*5</f>
        <v>0</v>
      </c>
    </row>
    <row r="53" customFormat="false" ht="12.8" hidden="false" customHeight="false" outlineLevel="0" collapsed="false">
      <c r="B53" s="0" t="str">
        <f aca="false">B16</f>
        <v>TRY15</v>
      </c>
      <c r="C53" s="0" t="n">
        <f aca="false">C16/1024*5</f>
        <v>0.0927734375</v>
      </c>
      <c r="D53" s="0" t="n">
        <f aca="false">D16/1024*5</f>
        <v>0.1171875</v>
      </c>
      <c r="E53" s="0" t="n">
        <f aca="false">E16/1024*5</f>
        <v>0.126953125</v>
      </c>
      <c r="F53" s="0" t="n">
        <f aca="false">F16/1024*5</f>
        <v>0.146484375</v>
      </c>
      <c r="G53" s="0" t="n">
        <f aca="false">G16/1024*5</f>
        <v>0.166015625</v>
      </c>
      <c r="H53" s="0" t="n">
        <f aca="false">H16/1024*5</f>
        <v>0.1904296875</v>
      </c>
      <c r="I53" s="0" t="n">
        <f aca="false">I16/1024*5</f>
        <v>0.2001953125</v>
      </c>
      <c r="J53" s="0" t="n">
        <f aca="false">J16/1024*5</f>
        <v>0.2197265625</v>
      </c>
      <c r="K53" s="0" t="n">
        <f aca="false">K16/1024*5</f>
        <v>0.2392578125</v>
      </c>
      <c r="L53" s="0" t="n">
        <f aca="false">L16/1024*5</f>
        <v>0.263671875</v>
      </c>
      <c r="M53" s="0" t="n">
        <f aca="false">M16/1024*5</f>
        <v>0.29296875</v>
      </c>
      <c r="N53" s="0" t="n">
        <f aca="false">N16/1024*5</f>
        <v>0.3125</v>
      </c>
      <c r="O53" s="0" t="n">
        <f aca="false">O16/1024*5</f>
        <v>0.3271484375</v>
      </c>
      <c r="P53" s="0" t="n">
        <f aca="false">P16/1024*5</f>
        <v>0.361328125</v>
      </c>
      <c r="Q53" s="0" t="n">
        <f aca="false">Q16/1024*5</f>
        <v>0.4150390625</v>
      </c>
      <c r="R53" s="0" t="n">
        <f aca="false">R16/1024*5</f>
        <v>0.458984375</v>
      </c>
      <c r="S53" s="0" t="n">
        <f aca="false">S16/1024*5</f>
        <v>0.4931640625</v>
      </c>
      <c r="T53" s="0" t="n">
        <f aca="false">T16/1024*5</f>
        <v>0.5419921875</v>
      </c>
      <c r="U53" s="0" t="n">
        <f aca="false">U16/1024*5</f>
        <v>0.5908203125</v>
      </c>
      <c r="V53" s="0" t="n">
        <f aca="false">V16/1024*5</f>
        <v>0.634765625</v>
      </c>
      <c r="W53" s="0" t="n">
        <f aca="false">W16/1024*5</f>
        <v>0.673828125</v>
      </c>
      <c r="X53" s="0" t="n">
        <f aca="false">X16/1024*5</f>
        <v>0.6982421875</v>
      </c>
      <c r="Y53" s="0" t="n">
        <f aca="false">Y16/1024*5</f>
        <v>0.7275390625</v>
      </c>
      <c r="Z53" s="0" t="n">
        <f aca="false">Z16/1024*5</f>
        <v>0.7421875</v>
      </c>
      <c r="AA53" s="0" t="n">
        <f aca="false">AA16/1024*5</f>
        <v>0.771484375</v>
      </c>
      <c r="AB53" s="0" t="n">
        <f aca="false">AB16/1024*5</f>
        <v>0.78125</v>
      </c>
      <c r="AC53" s="0" t="n">
        <f aca="false">AC16/1024*5</f>
        <v>0.80078125</v>
      </c>
      <c r="AD53" s="0" t="n">
        <f aca="false">AD16/1024*5</f>
        <v>0.83984375</v>
      </c>
      <c r="AE53" s="0" t="n">
        <f aca="false">AE16/1024*5</f>
        <v>0.8642578125</v>
      </c>
      <c r="AF53" s="0" t="n">
        <f aca="false">AF16/1024*5</f>
        <v>0.8837890625</v>
      </c>
      <c r="AG53" s="0" t="n">
        <f aca="false">AG16/1024*5</f>
        <v>0.908203125</v>
      </c>
      <c r="AH53" s="0" t="n">
        <f aca="false">AH16/1024*5</f>
        <v>0.95703125</v>
      </c>
      <c r="AI53" s="0" t="n">
        <f aca="false">AI16/1024*5</f>
        <v>0.9619140625</v>
      </c>
      <c r="AJ53" s="0" t="n">
        <f aca="false">AJ16/1024*5</f>
        <v>0.99609375</v>
      </c>
      <c r="AK53" s="0" t="n">
        <f aca="false">AK16/1024*5</f>
        <v>1.0302734375</v>
      </c>
      <c r="AL53" s="0" t="n">
        <f aca="false">AL16/1024*5</f>
        <v>1.0595703125</v>
      </c>
      <c r="AM53" s="0" t="n">
        <f aca="false">AM16/1024*5</f>
        <v>1.0693359375</v>
      </c>
      <c r="AN53" s="0" t="n">
        <f aca="false">AN16/1024*5</f>
        <v>1.0791015625</v>
      </c>
      <c r="AO53" s="0" t="n">
        <f aca="false">AO16/1024*5</f>
        <v>1.103515625</v>
      </c>
      <c r="AP53" s="0" t="n">
        <f aca="false">AP16/1024*5</f>
        <v>1.1181640625</v>
      </c>
      <c r="AQ53" s="0" t="n">
        <f aca="false">AQ16/1024*5</f>
        <v>1.1376953125</v>
      </c>
      <c r="AR53" s="0" t="n">
        <f aca="false">AR16/1024*5</f>
        <v>1.162109375</v>
      </c>
      <c r="AS53" s="0" t="n">
        <f aca="false">AS16/1024*5</f>
        <v>1.1767578125</v>
      </c>
      <c r="AT53" s="0" t="n">
        <f aca="false">AT16/1024*5</f>
        <v>1.1865234375</v>
      </c>
      <c r="AU53" s="0" t="n">
        <f aca="false">AU16/1024*5</f>
        <v>1.201171875</v>
      </c>
      <c r="AV53" s="0" t="n">
        <f aca="false">AV16/1024*5</f>
        <v>1.23046875</v>
      </c>
      <c r="AW53" s="0" t="n">
        <f aca="false">AW16/1024*5</f>
        <v>1.2255859375</v>
      </c>
      <c r="AX53" s="0" t="n">
        <f aca="false">AX16/1024*5</f>
        <v>0</v>
      </c>
      <c r="AY53" s="0" t="n">
        <f aca="false">AY16/1024*5</f>
        <v>0</v>
      </c>
      <c r="AZ53" s="0" t="n">
        <f aca="false">AZ16/1024*5</f>
        <v>0</v>
      </c>
      <c r="BA53" s="0" t="n">
        <f aca="false">BA16/1024*5</f>
        <v>0</v>
      </c>
      <c r="BB53" s="0" t="n">
        <f aca="false">BB16/1024*5</f>
        <v>0</v>
      </c>
      <c r="BC53" s="0" t="n">
        <f aca="false">BC16/1024*5</f>
        <v>0</v>
      </c>
      <c r="BD53" s="0" t="n">
        <f aca="false">BD16/1024*5</f>
        <v>0</v>
      </c>
      <c r="BE53" s="0" t="n">
        <f aca="false">BE16/1024*5</f>
        <v>0</v>
      </c>
      <c r="BF53" s="0" t="n">
        <f aca="false">BF16/1024*5</f>
        <v>0</v>
      </c>
    </row>
    <row r="54" customFormat="false" ht="12.8" hidden="false" customHeight="false" outlineLevel="0" collapsed="false">
      <c r="B54" s="0" t="str">
        <f aca="false">B17</f>
        <v>TRY16</v>
      </c>
      <c r="C54" s="0" t="n">
        <f aca="false">C17/1024*5</f>
        <v>0.09765625</v>
      </c>
      <c r="D54" s="0" t="n">
        <f aca="false">D17/1024*5</f>
        <v>0.107421875</v>
      </c>
      <c r="E54" s="0" t="n">
        <f aca="false">E17/1024*5</f>
        <v>0.1416015625</v>
      </c>
      <c r="F54" s="0" t="n">
        <f aca="false">F17/1024*5</f>
        <v>0.1806640625</v>
      </c>
      <c r="G54" s="0" t="n">
        <f aca="false">G17/1024*5</f>
        <v>0.224609375</v>
      </c>
      <c r="H54" s="0" t="n">
        <f aca="false">H17/1024*5</f>
        <v>0.2783203125</v>
      </c>
      <c r="I54" s="0" t="n">
        <f aca="false">I17/1024*5</f>
        <v>0.3125</v>
      </c>
      <c r="J54" s="0" t="n">
        <f aca="false">J17/1024*5</f>
        <v>0.3564453125</v>
      </c>
      <c r="K54" s="0" t="n">
        <f aca="false">K17/1024*5</f>
        <v>0.3857421875</v>
      </c>
      <c r="L54" s="0" t="n">
        <f aca="false">L17/1024*5</f>
        <v>0.419921875</v>
      </c>
      <c r="M54" s="0" t="n">
        <f aca="false">M17/1024*5</f>
        <v>0.439453125</v>
      </c>
      <c r="N54" s="0" t="n">
        <f aca="false">N17/1024*5</f>
        <v>0.458984375</v>
      </c>
      <c r="O54" s="0" t="n">
        <f aca="false">O17/1024*5</f>
        <v>0.478515625</v>
      </c>
      <c r="P54" s="0" t="n">
        <f aca="false">P17/1024*5</f>
        <v>0.498046875</v>
      </c>
      <c r="Q54" s="0" t="n">
        <f aca="false">Q17/1024*5</f>
        <v>0.56640625</v>
      </c>
      <c r="R54" s="0" t="n">
        <f aca="false">R17/1024*5</f>
        <v>0.6103515625</v>
      </c>
      <c r="S54" s="0" t="n">
        <f aca="false">S17/1024*5</f>
        <v>0.634765625</v>
      </c>
      <c r="T54" s="0" t="n">
        <f aca="false">T17/1024*5</f>
        <v>0.654296875</v>
      </c>
      <c r="U54" s="0" t="n">
        <f aca="false">U17/1024*5</f>
        <v>0.6787109375</v>
      </c>
      <c r="V54" s="0" t="n">
        <f aca="false">V17/1024*5</f>
        <v>0.7080078125</v>
      </c>
      <c r="W54" s="0" t="n">
        <f aca="false">W17/1024*5</f>
        <v>0.7470703125</v>
      </c>
      <c r="X54" s="0" t="n">
        <f aca="false">X17/1024*5</f>
        <v>0.771484375</v>
      </c>
      <c r="Y54" s="0" t="n">
        <f aca="false">Y17/1024*5</f>
        <v>0.810546875</v>
      </c>
      <c r="Z54" s="0" t="n">
        <f aca="false">Z17/1024*5</f>
        <v>0.87890625</v>
      </c>
      <c r="AA54" s="0" t="n">
        <f aca="false">AA17/1024*5</f>
        <v>0.888671875</v>
      </c>
      <c r="AB54" s="0" t="n">
        <f aca="false">AB17/1024*5</f>
        <v>0.9130859375</v>
      </c>
      <c r="AC54" s="0" t="n">
        <f aca="false">AC17/1024*5</f>
        <v>0.9423828125</v>
      </c>
      <c r="AD54" s="0" t="n">
        <f aca="false">AD17/1024*5</f>
        <v>0.9521484375</v>
      </c>
      <c r="AE54" s="0" t="n">
        <f aca="false">AE17/1024*5</f>
        <v>0.966796875</v>
      </c>
      <c r="AF54" s="0" t="n">
        <f aca="false">AF17/1024*5</f>
        <v>0.9912109375</v>
      </c>
      <c r="AG54" s="0" t="n">
        <f aca="false">AG17/1024*5</f>
        <v>1.0107421875</v>
      </c>
      <c r="AH54" s="0" t="n">
        <f aca="false">AH17/1024*5</f>
        <v>1.0302734375</v>
      </c>
      <c r="AI54" s="0" t="n">
        <f aca="false">AI17/1024*5</f>
        <v>1.0302734375</v>
      </c>
      <c r="AJ54" s="0" t="n">
        <f aca="false">AJ17/1024*5</f>
        <v>1.0302734375</v>
      </c>
      <c r="AK54" s="0" t="n">
        <f aca="false">AK17/1024*5</f>
        <v>1.044921875</v>
      </c>
      <c r="AL54" s="0" t="n">
        <f aca="false">AL17/1024*5</f>
        <v>1.0693359375</v>
      </c>
      <c r="AM54" s="0" t="n">
        <f aca="false">AM17/1024*5</f>
        <v>1.0595703125</v>
      </c>
      <c r="AN54" s="0" t="n">
        <f aca="false">AN17/1024*5</f>
        <v>0</v>
      </c>
      <c r="AO54" s="0" t="n">
        <f aca="false">AO17/1024*5</f>
        <v>0</v>
      </c>
      <c r="AP54" s="0" t="n">
        <f aca="false">AP17/1024*5</f>
        <v>0</v>
      </c>
      <c r="AQ54" s="0" t="n">
        <f aca="false">AQ17/1024*5</f>
        <v>0</v>
      </c>
      <c r="AR54" s="0" t="n">
        <f aca="false">AR17/1024*5</f>
        <v>0</v>
      </c>
      <c r="AS54" s="0" t="n">
        <f aca="false">AS17/1024*5</f>
        <v>0</v>
      </c>
      <c r="AT54" s="0" t="n">
        <f aca="false">AT17/1024*5</f>
        <v>0</v>
      </c>
      <c r="AU54" s="0" t="n">
        <f aca="false">AU17/1024*5</f>
        <v>0</v>
      </c>
      <c r="AV54" s="0" t="n">
        <f aca="false">AV17/1024*5</f>
        <v>0</v>
      </c>
      <c r="AW54" s="0" t="n">
        <f aca="false">AW17/1024*5</f>
        <v>0</v>
      </c>
      <c r="AX54" s="0" t="n">
        <f aca="false">AX17/1024*5</f>
        <v>0</v>
      </c>
      <c r="AY54" s="0" t="n">
        <f aca="false">AY17/1024*5</f>
        <v>0</v>
      </c>
      <c r="AZ54" s="0" t="n">
        <f aca="false">AZ17/1024*5</f>
        <v>0</v>
      </c>
      <c r="BA54" s="0" t="n">
        <f aca="false">BA17/1024*5</f>
        <v>0</v>
      </c>
      <c r="BB54" s="0" t="n">
        <f aca="false">BB17/1024*5</f>
        <v>0</v>
      </c>
      <c r="BC54" s="0" t="n">
        <f aca="false">BC17/1024*5</f>
        <v>0</v>
      </c>
      <c r="BD54" s="0" t="n">
        <f aca="false">BD17/1024*5</f>
        <v>0</v>
      </c>
      <c r="BE54" s="0" t="n">
        <f aca="false">BE17/1024*5</f>
        <v>0</v>
      </c>
      <c r="BF54" s="0" t="n">
        <f aca="false">BF17/1024*5</f>
        <v>0</v>
      </c>
    </row>
    <row r="55" customFormat="false" ht="12.8" hidden="false" customHeight="false" outlineLevel="0" collapsed="false">
      <c r="B55" s="0" t="str">
        <f aca="false">B18</f>
        <v>TRY17</v>
      </c>
      <c r="C55" s="0" t="n">
        <f aca="false">C18/1024*5</f>
        <v>0.146484375</v>
      </c>
      <c r="D55" s="0" t="n">
        <f aca="false">D18/1024*5</f>
        <v>0.185546875</v>
      </c>
      <c r="E55" s="0" t="n">
        <f aca="false">E18/1024*5</f>
        <v>0.224609375</v>
      </c>
      <c r="F55" s="0" t="n">
        <f aca="false">F18/1024*5</f>
        <v>0.25390625</v>
      </c>
      <c r="G55" s="0" t="n">
        <f aca="false">G18/1024*5</f>
        <v>0.2978515625</v>
      </c>
      <c r="H55" s="0" t="n">
        <f aca="false">H18/1024*5</f>
        <v>0.3271484375</v>
      </c>
      <c r="I55" s="0" t="n">
        <f aca="false">I18/1024*5</f>
        <v>0.3662109375</v>
      </c>
      <c r="J55" s="0" t="n">
        <f aca="false">J18/1024*5</f>
        <v>0.4052734375</v>
      </c>
      <c r="K55" s="0" t="n">
        <f aca="false">K18/1024*5</f>
        <v>0.44921875</v>
      </c>
      <c r="L55" s="0" t="n">
        <f aca="false">L18/1024*5</f>
        <v>0.498046875</v>
      </c>
      <c r="M55" s="0" t="n">
        <f aca="false">M18/1024*5</f>
        <v>0.556640625</v>
      </c>
      <c r="N55" s="0" t="n">
        <f aca="false">N18/1024*5</f>
        <v>0.60546875</v>
      </c>
      <c r="O55" s="0" t="n">
        <f aca="false">O18/1024*5</f>
        <v>0.6640625</v>
      </c>
      <c r="P55" s="0" t="n">
        <f aca="false">P18/1024*5</f>
        <v>0.703125</v>
      </c>
      <c r="Q55" s="0" t="n">
        <f aca="false">Q18/1024*5</f>
        <v>0.732421875</v>
      </c>
      <c r="R55" s="0" t="n">
        <f aca="false">R18/1024*5</f>
        <v>0.771484375</v>
      </c>
      <c r="S55" s="0" t="n">
        <f aca="false">S18/1024*5</f>
        <v>0.830078125</v>
      </c>
      <c r="T55" s="0" t="n">
        <f aca="false">T18/1024*5</f>
        <v>0.8837890625</v>
      </c>
      <c r="U55" s="0" t="n">
        <f aca="false">U18/1024*5</f>
        <v>0.91796875</v>
      </c>
      <c r="V55" s="0" t="n">
        <f aca="false">V18/1024*5</f>
        <v>0.9521484375</v>
      </c>
      <c r="W55" s="0" t="n">
        <f aca="false">W18/1024*5</f>
        <v>0.9765625</v>
      </c>
      <c r="X55" s="0" t="n">
        <f aca="false">X18/1024*5</f>
        <v>1.005859375</v>
      </c>
      <c r="Y55" s="0" t="n">
        <f aca="false">Y18/1024*5</f>
        <v>1.03515625</v>
      </c>
      <c r="Z55" s="0" t="n">
        <f aca="false">Z18/1024*5</f>
        <v>1.0595703125</v>
      </c>
      <c r="AA55" s="0" t="n">
        <f aca="false">AA18/1024*5</f>
        <v>1.09375</v>
      </c>
      <c r="AB55" s="0" t="n">
        <f aca="false">AB18/1024*5</f>
        <v>1.123046875</v>
      </c>
      <c r="AC55" s="0" t="n">
        <f aca="false">AC18/1024*5</f>
        <v>1.162109375</v>
      </c>
      <c r="AD55" s="0" t="n">
        <f aca="false">AD18/1024*5</f>
        <v>1.1865234375</v>
      </c>
      <c r="AE55" s="0" t="n">
        <f aca="false">AE18/1024*5</f>
        <v>1.23046875</v>
      </c>
      <c r="AF55" s="0" t="n">
        <f aca="false">AF18/1024*5</f>
        <v>1.259765625</v>
      </c>
      <c r="AG55" s="0" t="n">
        <f aca="false">AG18/1024*5</f>
        <v>1.2841796875</v>
      </c>
      <c r="AH55" s="0" t="n">
        <f aca="false">AH18/1024*5</f>
        <v>1.30859375</v>
      </c>
      <c r="AI55" s="0" t="n">
        <f aca="false">AI18/1024*5</f>
        <v>1.328125</v>
      </c>
      <c r="AJ55" s="0" t="n">
        <f aca="false">AJ18/1024*5</f>
        <v>1.34765625</v>
      </c>
      <c r="AK55" s="0" t="n">
        <f aca="false">AK18/1024*5</f>
        <v>1.376953125</v>
      </c>
      <c r="AL55" s="0" t="n">
        <f aca="false">AL18/1024*5</f>
        <v>1.396484375</v>
      </c>
      <c r="AM55" s="0" t="n">
        <f aca="false">AM18/1024*5</f>
        <v>1.416015625</v>
      </c>
      <c r="AN55" s="0" t="n">
        <f aca="false">AN18/1024*5</f>
        <v>1.4306640625</v>
      </c>
      <c r="AO55" s="0" t="n">
        <f aca="false">AO18/1024*5</f>
        <v>1.455078125</v>
      </c>
      <c r="AP55" s="0" t="n">
        <f aca="false">AP18/1024*5</f>
        <v>1.46484375</v>
      </c>
      <c r="AQ55" s="0" t="n">
        <f aca="false">AQ18/1024*5</f>
        <v>1.484375</v>
      </c>
      <c r="AR55" s="0" t="n">
        <f aca="false">AR18/1024*5</f>
        <v>1.474609375</v>
      </c>
      <c r="AS55" s="0" t="n">
        <f aca="false">AS18/1024*5</f>
        <v>0</v>
      </c>
      <c r="AT55" s="0" t="n">
        <f aca="false">AT18/1024*5</f>
        <v>0</v>
      </c>
      <c r="AU55" s="0" t="n">
        <f aca="false">AU18/1024*5</f>
        <v>0</v>
      </c>
      <c r="AV55" s="0" t="n">
        <f aca="false">AV18/1024*5</f>
        <v>0</v>
      </c>
      <c r="AW55" s="0" t="n">
        <f aca="false">AW18/1024*5</f>
        <v>0</v>
      </c>
      <c r="AX55" s="0" t="n">
        <f aca="false">AX18/1024*5</f>
        <v>0</v>
      </c>
      <c r="AY55" s="0" t="n">
        <f aca="false">AY18/1024*5</f>
        <v>0</v>
      </c>
      <c r="AZ55" s="0" t="n">
        <f aca="false">AZ18/1024*5</f>
        <v>0</v>
      </c>
      <c r="BA55" s="0" t="n">
        <f aca="false">BA18/1024*5</f>
        <v>0</v>
      </c>
      <c r="BB55" s="0" t="n">
        <f aca="false">BB18/1024*5</f>
        <v>0</v>
      </c>
      <c r="BC55" s="0" t="n">
        <f aca="false">BC18/1024*5</f>
        <v>0</v>
      </c>
      <c r="BD55" s="0" t="n">
        <f aca="false">BD18/1024*5</f>
        <v>0</v>
      </c>
      <c r="BE55" s="0" t="n">
        <f aca="false">BE18/1024*5</f>
        <v>0</v>
      </c>
      <c r="BF55" s="0" t="n">
        <f aca="false">BF18/1024*5</f>
        <v>0</v>
      </c>
    </row>
    <row r="56" customFormat="false" ht="12.8" hidden="false" customHeight="false" outlineLevel="0" collapsed="false">
      <c r="B56" s="0" t="str">
        <f aca="false">B19</f>
        <v>TRY18</v>
      </c>
      <c r="C56" s="0" t="n">
        <f aca="false">C19/1024*5</f>
        <v>0.0634765625</v>
      </c>
      <c r="D56" s="0" t="n">
        <f aca="false">D19/1024*5</f>
        <v>0.0732421875</v>
      </c>
      <c r="E56" s="0" t="n">
        <f aca="false">E19/1024*5</f>
        <v>0.09765625</v>
      </c>
      <c r="F56" s="0" t="n">
        <f aca="false">F19/1024*5</f>
        <v>0.1025390625</v>
      </c>
      <c r="G56" s="0" t="n">
        <f aca="false">G19/1024*5</f>
        <v>0.1318359375</v>
      </c>
      <c r="H56" s="0" t="n">
        <f aca="false">H19/1024*5</f>
        <v>0.1708984375</v>
      </c>
      <c r="I56" s="0" t="n">
        <f aca="false">I19/1024*5</f>
        <v>0.205078125</v>
      </c>
      <c r="J56" s="0" t="n">
        <f aca="false">J19/1024*5</f>
        <v>0.244140625</v>
      </c>
      <c r="K56" s="0" t="n">
        <f aca="false">K19/1024*5</f>
        <v>0.283203125</v>
      </c>
      <c r="L56" s="0" t="n">
        <f aca="false">L19/1024*5</f>
        <v>0.322265625</v>
      </c>
      <c r="M56" s="0" t="n">
        <f aca="false">M19/1024*5</f>
        <v>0.37109375</v>
      </c>
      <c r="N56" s="0" t="n">
        <f aca="false">N19/1024*5</f>
        <v>0.380859375</v>
      </c>
      <c r="O56" s="0" t="n">
        <f aca="false">O19/1024*5</f>
        <v>0.400390625</v>
      </c>
      <c r="P56" s="0" t="n">
        <f aca="false">P19/1024*5</f>
        <v>0.4248046875</v>
      </c>
      <c r="Q56" s="0" t="n">
        <f aca="false">Q19/1024*5</f>
        <v>0.44921875</v>
      </c>
      <c r="R56" s="0" t="n">
        <f aca="false">R19/1024*5</f>
        <v>0.5029296875</v>
      </c>
      <c r="S56" s="0" t="n">
        <f aca="false">S19/1024*5</f>
        <v>0.537109375</v>
      </c>
      <c r="T56" s="0" t="n">
        <f aca="false">T19/1024*5</f>
        <v>0.5712890625</v>
      </c>
      <c r="U56" s="0" t="n">
        <f aca="false">U19/1024*5</f>
        <v>0.6005859375</v>
      </c>
      <c r="V56" s="0" t="n">
        <f aca="false">V19/1024*5</f>
        <v>0.6298828125</v>
      </c>
      <c r="W56" s="0" t="n">
        <f aca="false">W19/1024*5</f>
        <v>0.6640625</v>
      </c>
      <c r="X56" s="0" t="n">
        <f aca="false">X19/1024*5</f>
        <v>0.72265625</v>
      </c>
      <c r="Y56" s="0" t="n">
        <f aca="false">Y19/1024*5</f>
        <v>0.771484375</v>
      </c>
      <c r="Z56" s="0" t="n">
        <f aca="false">Z19/1024*5</f>
        <v>0.8056640625</v>
      </c>
      <c r="AA56" s="0" t="n">
        <f aca="false">AA19/1024*5</f>
        <v>0.8349609375</v>
      </c>
      <c r="AB56" s="0" t="n">
        <f aca="false">AB19/1024*5</f>
        <v>0.8740234375</v>
      </c>
      <c r="AC56" s="0" t="n">
        <f aca="false">AC19/1024*5</f>
        <v>0.9326171875</v>
      </c>
      <c r="AD56" s="0" t="n">
        <f aca="false">AD19/1024*5</f>
        <v>0.9716796875</v>
      </c>
      <c r="AE56" s="0" t="n">
        <f aca="false">AE19/1024*5</f>
        <v>1.0205078125</v>
      </c>
      <c r="AF56" s="0" t="n">
        <f aca="false">AF19/1024*5</f>
        <v>1.0302734375</v>
      </c>
      <c r="AG56" s="0" t="n">
        <f aca="false">AG19/1024*5</f>
        <v>1.0595703125</v>
      </c>
      <c r="AH56" s="0" t="n">
        <f aca="false">AH19/1024*5</f>
        <v>1.083984375</v>
      </c>
      <c r="AI56" s="0" t="n">
        <f aca="false">AI19/1024*5</f>
        <v>1.1083984375</v>
      </c>
      <c r="AJ56" s="0" t="n">
        <f aca="false">AJ19/1024*5</f>
        <v>1.15234375</v>
      </c>
      <c r="AK56" s="0" t="n">
        <f aca="false">AK19/1024*5</f>
        <v>1.1669921875</v>
      </c>
      <c r="AL56" s="0" t="n">
        <f aca="false">AL19/1024*5</f>
        <v>1.181640625</v>
      </c>
      <c r="AM56" s="0" t="n">
        <f aca="false">AM19/1024*5</f>
        <v>1.201171875</v>
      </c>
      <c r="AN56" s="0" t="n">
        <f aca="false">AN19/1024*5</f>
        <v>1.2158203125</v>
      </c>
      <c r="AO56" s="0" t="n">
        <f aca="false">AO19/1024*5</f>
        <v>1.2255859375</v>
      </c>
      <c r="AP56" s="0" t="n">
        <f aca="false">AP19/1024*5</f>
        <v>1.240234375</v>
      </c>
      <c r="AQ56" s="0" t="n">
        <f aca="false">AQ19/1024*5</f>
        <v>1.2646484375</v>
      </c>
      <c r="AR56" s="0" t="n">
        <f aca="false">AR19/1024*5</f>
        <v>1.2841796875</v>
      </c>
      <c r="AS56" s="0" t="n">
        <f aca="false">AS19/1024*5</f>
        <v>1.3037109375</v>
      </c>
      <c r="AT56" s="0" t="n">
        <f aca="false">AT19/1024*5</f>
        <v>1.3232421875</v>
      </c>
      <c r="AU56" s="0" t="n">
        <f aca="false">AU19/1024*5</f>
        <v>1.3525390625</v>
      </c>
      <c r="AV56" s="0" t="n">
        <f aca="false">AV19/1024*5</f>
        <v>1.376953125</v>
      </c>
      <c r="AW56" s="0" t="n">
        <f aca="false">AW19/1024*5</f>
        <v>1.38671875</v>
      </c>
      <c r="AX56" s="0" t="n">
        <f aca="false">AX19/1024*5</f>
        <v>1.38671875</v>
      </c>
      <c r="AY56" s="0" t="n">
        <f aca="false">AY19/1024*5</f>
        <v>1.40625</v>
      </c>
      <c r="AZ56" s="0" t="n">
        <f aca="false">AZ19/1024*5</f>
        <v>1.4013671875</v>
      </c>
      <c r="BA56" s="0" t="n">
        <f aca="false">BA19/1024*5</f>
        <v>0</v>
      </c>
      <c r="BB56" s="0" t="n">
        <f aca="false">BB19/1024*5</f>
        <v>0</v>
      </c>
      <c r="BC56" s="0" t="n">
        <f aca="false">BC19/1024*5</f>
        <v>0</v>
      </c>
      <c r="BD56" s="0" t="n">
        <f aca="false">BD19/1024*5</f>
        <v>0</v>
      </c>
      <c r="BE56" s="0" t="n">
        <f aca="false">BE19/1024*5</f>
        <v>0</v>
      </c>
      <c r="BF56" s="0" t="n">
        <f aca="false">BF19/1024*5</f>
        <v>0</v>
      </c>
    </row>
    <row r="57" customFormat="false" ht="12.8" hidden="false" customHeight="false" outlineLevel="0" collapsed="false">
      <c r="B57" s="0" t="str">
        <f aca="false">B20</f>
        <v>TRY19</v>
      </c>
      <c r="C57" s="0" t="n">
        <f aca="false">C20/1024*5</f>
        <v>0.068359375</v>
      </c>
      <c r="D57" s="0" t="n">
        <f aca="false">D20/1024*5</f>
        <v>0.0830078125</v>
      </c>
      <c r="E57" s="0" t="n">
        <f aca="false">E20/1024*5</f>
        <v>0.09765625</v>
      </c>
      <c r="F57" s="0" t="n">
        <f aca="false">F20/1024*5</f>
        <v>0.1171875</v>
      </c>
      <c r="G57" s="0" t="n">
        <f aca="false">G20/1024*5</f>
        <v>0.1611328125</v>
      </c>
      <c r="H57" s="0" t="n">
        <f aca="false">H20/1024*5</f>
        <v>0.185546875</v>
      </c>
      <c r="I57" s="0" t="n">
        <f aca="false">I20/1024*5</f>
        <v>0.2197265625</v>
      </c>
      <c r="J57" s="0" t="n">
        <f aca="false">J20/1024*5</f>
        <v>0.244140625</v>
      </c>
      <c r="K57" s="0" t="n">
        <f aca="false">K20/1024*5</f>
        <v>0.2587890625</v>
      </c>
      <c r="L57" s="0" t="n">
        <f aca="false">L20/1024*5</f>
        <v>0.2734375</v>
      </c>
      <c r="M57" s="0" t="n">
        <f aca="false">M20/1024*5</f>
        <v>0.3173828125</v>
      </c>
      <c r="N57" s="0" t="n">
        <f aca="false">N20/1024*5</f>
        <v>0.341796875</v>
      </c>
      <c r="O57" s="0" t="n">
        <f aca="false">O20/1024*5</f>
        <v>0.361328125</v>
      </c>
      <c r="P57" s="0" t="n">
        <f aca="false">P20/1024*5</f>
        <v>0.3857421875</v>
      </c>
      <c r="Q57" s="0" t="n">
        <f aca="false">Q20/1024*5</f>
        <v>0.4443359375</v>
      </c>
      <c r="R57" s="0" t="n">
        <f aca="false">R20/1024*5</f>
        <v>0.5078125</v>
      </c>
      <c r="S57" s="0" t="n">
        <f aca="false">S20/1024*5</f>
        <v>0.537109375</v>
      </c>
      <c r="T57" s="0" t="n">
        <f aca="false">T20/1024*5</f>
        <v>0.6005859375</v>
      </c>
      <c r="U57" s="0" t="n">
        <f aca="false">U20/1024*5</f>
        <v>0.60546875</v>
      </c>
      <c r="V57" s="0" t="n">
        <f aca="false">V20/1024*5</f>
        <v>0.6494140625</v>
      </c>
      <c r="W57" s="0" t="n">
        <f aca="false">W20/1024*5</f>
        <v>0.673828125</v>
      </c>
      <c r="X57" s="0" t="n">
        <f aca="false">X20/1024*5</f>
        <v>0.732421875</v>
      </c>
      <c r="Y57" s="0" t="n">
        <f aca="false">Y20/1024*5</f>
        <v>0.7275390625</v>
      </c>
      <c r="Z57" s="0" t="n">
        <f aca="false">Z20/1024*5</f>
        <v>0</v>
      </c>
      <c r="AA57" s="0" t="n">
        <f aca="false">AA20/1024*5</f>
        <v>0</v>
      </c>
      <c r="AB57" s="0" t="n">
        <f aca="false">AB20/1024*5</f>
        <v>0</v>
      </c>
      <c r="AC57" s="0" t="n">
        <f aca="false">AC20/1024*5</f>
        <v>0</v>
      </c>
      <c r="AD57" s="0" t="n">
        <f aca="false">AD20/1024*5</f>
        <v>0</v>
      </c>
      <c r="AE57" s="0" t="n">
        <f aca="false">AE20/1024*5</f>
        <v>0</v>
      </c>
      <c r="AF57" s="0" t="n">
        <f aca="false">AF20/1024*5</f>
        <v>0</v>
      </c>
      <c r="AG57" s="0" t="n">
        <f aca="false">AG20/1024*5</f>
        <v>0</v>
      </c>
      <c r="AH57" s="0" t="n">
        <f aca="false">AH20/1024*5</f>
        <v>0</v>
      </c>
      <c r="AI57" s="0" t="n">
        <f aca="false">AI20/1024*5</f>
        <v>0</v>
      </c>
      <c r="AJ57" s="0" t="n">
        <f aca="false">AJ20/1024*5</f>
        <v>0</v>
      </c>
      <c r="AK57" s="0" t="n">
        <f aca="false">AK20/1024*5</f>
        <v>0</v>
      </c>
      <c r="AL57" s="0" t="n">
        <f aca="false">AL20/1024*5</f>
        <v>0</v>
      </c>
      <c r="AM57" s="0" t="n">
        <f aca="false">AM20/1024*5</f>
        <v>0</v>
      </c>
      <c r="AN57" s="0" t="n">
        <f aca="false">AN20/1024*5</f>
        <v>0</v>
      </c>
      <c r="AO57" s="0" t="n">
        <f aca="false">AO20/1024*5</f>
        <v>0</v>
      </c>
      <c r="AP57" s="0" t="n">
        <f aca="false">AP20/1024*5</f>
        <v>0</v>
      </c>
      <c r="AQ57" s="0" t="n">
        <f aca="false">AQ20/1024*5</f>
        <v>0</v>
      </c>
      <c r="AR57" s="0" t="n">
        <f aca="false">AR20/1024*5</f>
        <v>0</v>
      </c>
      <c r="AS57" s="0" t="n">
        <f aca="false">AS20/1024*5</f>
        <v>0</v>
      </c>
      <c r="AT57" s="0" t="n">
        <f aca="false">AT20/1024*5</f>
        <v>0</v>
      </c>
      <c r="AU57" s="0" t="n">
        <f aca="false">AU20/1024*5</f>
        <v>0</v>
      </c>
      <c r="AV57" s="0" t="n">
        <f aca="false">AV20/1024*5</f>
        <v>0</v>
      </c>
      <c r="AW57" s="0" t="n">
        <f aca="false">AW20/1024*5</f>
        <v>0</v>
      </c>
      <c r="AX57" s="0" t="n">
        <f aca="false">AX20/1024*5</f>
        <v>0</v>
      </c>
      <c r="AY57" s="0" t="n">
        <f aca="false">AY20/1024*5</f>
        <v>0</v>
      </c>
      <c r="AZ57" s="0" t="n">
        <f aca="false">AZ20/1024*5</f>
        <v>0</v>
      </c>
      <c r="BA57" s="0" t="n">
        <f aca="false">BA20/1024*5</f>
        <v>0</v>
      </c>
      <c r="BB57" s="0" t="n">
        <f aca="false">BB20/1024*5</f>
        <v>0</v>
      </c>
      <c r="BC57" s="0" t="n">
        <f aca="false">BC20/1024*5</f>
        <v>0</v>
      </c>
      <c r="BD57" s="0" t="n">
        <f aca="false">BD20/1024*5</f>
        <v>0</v>
      </c>
      <c r="BE57" s="0" t="n">
        <f aca="false">BE20/1024*5</f>
        <v>0</v>
      </c>
      <c r="BF57" s="0" t="n">
        <f aca="false">BF20/1024*5</f>
        <v>0</v>
      </c>
    </row>
    <row r="58" customFormat="false" ht="12.8" hidden="false" customHeight="false" outlineLevel="0" collapsed="false">
      <c r="B58" s="0" t="str">
        <f aca="false">B21</f>
        <v>TRY20</v>
      </c>
      <c r="C58" s="0" t="n">
        <f aca="false">C21/1024*5</f>
        <v>0.107421875</v>
      </c>
      <c r="D58" s="0" t="n">
        <f aca="false">D21/1024*5</f>
        <v>0.126953125</v>
      </c>
      <c r="E58" s="0" t="n">
        <f aca="false">E21/1024*5</f>
        <v>0.166015625</v>
      </c>
      <c r="F58" s="0" t="n">
        <f aca="false">F21/1024*5</f>
        <v>0.185546875</v>
      </c>
      <c r="G58" s="0" t="n">
        <f aca="false">G21/1024*5</f>
        <v>0.21484375</v>
      </c>
      <c r="H58" s="0" t="n">
        <f aca="false">H21/1024*5</f>
        <v>0.2294921875</v>
      </c>
      <c r="I58" s="0" t="n">
        <f aca="false">I21/1024*5</f>
        <v>0.244140625</v>
      </c>
      <c r="J58" s="0" t="n">
        <f aca="false">J21/1024*5</f>
        <v>0.244140625</v>
      </c>
      <c r="K58" s="0" t="n">
        <f aca="false">K21/1024*5</f>
        <v>0.2783203125</v>
      </c>
      <c r="L58" s="0" t="n">
        <f aca="false">L21/1024*5</f>
        <v>0.3125</v>
      </c>
      <c r="M58" s="0" t="n">
        <f aca="false">M21/1024*5</f>
        <v>0.341796875</v>
      </c>
      <c r="N58" s="0" t="n">
        <f aca="false">N21/1024*5</f>
        <v>0.37109375</v>
      </c>
      <c r="O58" s="0" t="n">
        <f aca="false">O21/1024*5</f>
        <v>0.400390625</v>
      </c>
      <c r="P58" s="0" t="n">
        <f aca="false">P21/1024*5</f>
        <v>0.4296875</v>
      </c>
      <c r="Q58" s="0" t="n">
        <f aca="false">Q21/1024*5</f>
        <v>0.4638671875</v>
      </c>
      <c r="R58" s="0" t="n">
        <f aca="false">R21/1024*5</f>
        <v>0.5224609375</v>
      </c>
      <c r="S58" s="0" t="n">
        <f aca="false">S21/1024*5</f>
        <v>0.576171875</v>
      </c>
      <c r="T58" s="0" t="n">
        <f aca="false">T21/1024*5</f>
        <v>0.615234375</v>
      </c>
      <c r="U58" s="0" t="n">
        <f aca="false">U21/1024*5</f>
        <v>0.6396484375</v>
      </c>
      <c r="V58" s="0" t="n">
        <f aca="false">V21/1024*5</f>
        <v>0.6787109375</v>
      </c>
      <c r="W58" s="0" t="n">
        <f aca="false">W21/1024*5</f>
        <v>0.703125</v>
      </c>
      <c r="X58" s="0" t="n">
        <f aca="false">X21/1024*5</f>
        <v>0.7275390625</v>
      </c>
      <c r="Y58" s="0" t="n">
        <f aca="false">Y21/1024*5</f>
        <v>0.7470703125</v>
      </c>
      <c r="Z58" s="0" t="n">
        <f aca="false">Z21/1024*5</f>
        <v>0.7763671875</v>
      </c>
      <c r="AA58" s="0" t="n">
        <f aca="false">AA21/1024*5</f>
        <v>0.8154296875</v>
      </c>
      <c r="AB58" s="0" t="n">
        <f aca="false">AB21/1024*5</f>
        <v>0.8447265625</v>
      </c>
      <c r="AC58" s="0" t="n">
        <f aca="false">AC21/1024*5</f>
        <v>0.87890625</v>
      </c>
      <c r="AD58" s="0" t="n">
        <f aca="false">AD21/1024*5</f>
        <v>0.9033203125</v>
      </c>
      <c r="AE58" s="0" t="n">
        <f aca="false">AE21/1024*5</f>
        <v>0.9228515625</v>
      </c>
      <c r="AF58" s="0" t="n">
        <f aca="false">AF21/1024*5</f>
        <v>0.95703125</v>
      </c>
      <c r="AG58" s="0" t="n">
        <f aca="false">AG21/1024*5</f>
        <v>0.9814453125</v>
      </c>
      <c r="AH58" s="0" t="n">
        <f aca="false">AH21/1024*5</f>
        <v>1.005859375</v>
      </c>
      <c r="AI58" s="0" t="n">
        <f aca="false">AI21/1024*5</f>
        <v>1.03515625</v>
      </c>
      <c r="AJ58" s="0" t="n">
        <f aca="false">AJ21/1024*5</f>
        <v>1.064453125</v>
      </c>
      <c r="AK58" s="0" t="n">
        <f aca="false">AK21/1024*5</f>
        <v>1.0888671875</v>
      </c>
      <c r="AL58" s="0" t="n">
        <f aca="false">AL21/1024*5</f>
        <v>1.1181640625</v>
      </c>
      <c r="AM58" s="0" t="n">
        <f aca="false">AM21/1024*5</f>
        <v>1.1376953125</v>
      </c>
      <c r="AN58" s="0" t="n">
        <f aca="false">AN21/1024*5</f>
        <v>1.142578125</v>
      </c>
      <c r="AO58" s="0" t="n">
        <f aca="false">AO21/1024*5</f>
        <v>1.15234375</v>
      </c>
      <c r="AP58" s="0" t="n">
        <f aca="false">AP21/1024*5</f>
        <v>1.1767578125</v>
      </c>
      <c r="AQ58" s="0" t="n">
        <f aca="false">AQ21/1024*5</f>
        <v>1.2109375</v>
      </c>
      <c r="AR58" s="0" t="n">
        <f aca="false">AR21/1024*5</f>
        <v>1.2060546875</v>
      </c>
      <c r="AS58" s="0" t="n">
        <f aca="false">AS21/1024*5</f>
        <v>0</v>
      </c>
      <c r="AT58" s="0" t="n">
        <f aca="false">AT21/1024*5</f>
        <v>0</v>
      </c>
      <c r="AU58" s="0" t="n">
        <f aca="false">AU21/1024*5</f>
        <v>0</v>
      </c>
      <c r="AV58" s="0" t="n">
        <f aca="false">AV21/1024*5</f>
        <v>0</v>
      </c>
      <c r="AW58" s="0" t="n">
        <f aca="false">AW21/1024*5</f>
        <v>0</v>
      </c>
      <c r="AX58" s="0" t="n">
        <f aca="false">AX21/1024*5</f>
        <v>0</v>
      </c>
      <c r="AY58" s="0" t="n">
        <f aca="false">AY21/1024*5</f>
        <v>0</v>
      </c>
      <c r="AZ58" s="0" t="n">
        <f aca="false">AZ21/1024*5</f>
        <v>0</v>
      </c>
      <c r="BA58" s="0" t="n">
        <f aca="false">BA21/1024*5</f>
        <v>0</v>
      </c>
      <c r="BB58" s="0" t="n">
        <f aca="false">BB21/1024*5</f>
        <v>0</v>
      </c>
      <c r="BC58" s="0" t="n">
        <f aca="false">BC21/1024*5</f>
        <v>0</v>
      </c>
      <c r="BD58" s="0" t="n">
        <f aca="false">BD21/1024*5</f>
        <v>0</v>
      </c>
      <c r="BE58" s="0" t="n">
        <f aca="false">BE21/1024*5</f>
        <v>0</v>
      </c>
      <c r="BF58" s="0" t="n">
        <f aca="false">BF21/1024*5</f>
        <v>0</v>
      </c>
    </row>
    <row r="59" customFormat="false" ht="12.8" hidden="false" customHeight="false" outlineLevel="0" collapsed="false">
      <c r="B59" s="0" t="str">
        <f aca="false">B22</f>
        <v>TRY21</v>
      </c>
      <c r="C59" s="0" t="n">
        <f aca="false">C22/1024*5</f>
        <v>0.21484375</v>
      </c>
      <c r="D59" s="0" t="n">
        <f aca="false">D22/1024*5</f>
        <v>0.263671875</v>
      </c>
      <c r="E59" s="0" t="n">
        <f aca="false">E22/1024*5</f>
        <v>0.283203125</v>
      </c>
      <c r="F59" s="0" t="n">
        <f aca="false">F22/1024*5</f>
        <v>0.3271484375</v>
      </c>
      <c r="G59" s="0" t="n">
        <f aca="false">G22/1024*5</f>
        <v>0.3759765625</v>
      </c>
      <c r="H59" s="0" t="n">
        <f aca="false">H22/1024*5</f>
        <v>0.46875</v>
      </c>
      <c r="I59" s="0" t="n">
        <f aca="false">I22/1024*5</f>
        <v>0.5322265625</v>
      </c>
      <c r="J59" s="0" t="n">
        <f aca="false">J22/1024*5</f>
        <v>0.5859375</v>
      </c>
      <c r="K59" s="0" t="n">
        <f aca="false">K22/1024*5</f>
        <v>0.615234375</v>
      </c>
      <c r="L59" s="0" t="n">
        <f aca="false">L22/1024*5</f>
        <v>0.673828125</v>
      </c>
      <c r="M59" s="0" t="n">
        <f aca="false">M22/1024*5</f>
        <v>0.732421875</v>
      </c>
      <c r="N59" s="0" t="n">
        <f aca="false">N22/1024*5</f>
        <v>0.7861328125</v>
      </c>
      <c r="O59" s="0" t="n">
        <f aca="false">O22/1024*5</f>
        <v>0.8447265625</v>
      </c>
      <c r="P59" s="0" t="n">
        <f aca="false">P22/1024*5</f>
        <v>0.9033203125</v>
      </c>
      <c r="Q59" s="0" t="n">
        <f aca="false">Q22/1024*5</f>
        <v>0.95703125</v>
      </c>
      <c r="R59" s="0" t="n">
        <f aca="false">R22/1024*5</f>
        <v>0.986328125</v>
      </c>
      <c r="S59" s="0" t="n">
        <f aca="false">S22/1024*5</f>
        <v>1.0107421875</v>
      </c>
      <c r="T59" s="0" t="n">
        <f aca="false">T22/1024*5</f>
        <v>1.0546875</v>
      </c>
      <c r="U59" s="0" t="n">
        <f aca="false">U22/1024*5</f>
        <v>1.083984375</v>
      </c>
      <c r="V59" s="0" t="n">
        <f aca="false">V22/1024*5</f>
        <v>1.123046875</v>
      </c>
      <c r="W59" s="0" t="n">
        <f aca="false">W22/1024*5</f>
        <v>1.1669921875</v>
      </c>
      <c r="X59" s="0" t="n">
        <f aca="false">X22/1024*5</f>
        <v>1.181640625</v>
      </c>
      <c r="Y59" s="0" t="n">
        <f aca="false">Y22/1024*5</f>
        <v>1.2109375</v>
      </c>
      <c r="Z59" s="0" t="n">
        <f aca="false">Z22/1024*5</f>
        <v>1.25</v>
      </c>
      <c r="AA59" s="0" t="n">
        <f aca="false">AA22/1024*5</f>
        <v>1.2744140625</v>
      </c>
      <c r="AB59" s="0" t="n">
        <f aca="false">AB22/1024*5</f>
        <v>1.298828125</v>
      </c>
      <c r="AC59" s="0" t="n">
        <f aca="false">AC22/1024*5</f>
        <v>1.3427734375</v>
      </c>
      <c r="AD59" s="0" t="n">
        <f aca="false">AD22/1024*5</f>
        <v>1.357421875</v>
      </c>
      <c r="AE59" s="0" t="n">
        <f aca="false">AE22/1024*5</f>
        <v>1.38671875</v>
      </c>
      <c r="AF59" s="0" t="n">
        <f aca="false">AF22/1024*5</f>
        <v>1.40625</v>
      </c>
      <c r="AG59" s="0" t="n">
        <f aca="false">AG22/1024*5</f>
        <v>1.4208984375</v>
      </c>
      <c r="AH59" s="0" t="n">
        <f aca="false">AH22/1024*5</f>
        <v>1.435546875</v>
      </c>
      <c r="AI59" s="0" t="n">
        <f aca="false">AI22/1024*5</f>
        <v>1.4501953125</v>
      </c>
      <c r="AJ59" s="0" t="n">
        <f aca="false">AJ22/1024*5</f>
        <v>1.46484375</v>
      </c>
      <c r="AK59" s="0" t="n">
        <f aca="false">AK22/1024*5</f>
        <v>1.484375</v>
      </c>
      <c r="AL59" s="0" t="n">
        <f aca="false">AL22/1024*5</f>
        <v>1.484375</v>
      </c>
      <c r="AM59" s="0" t="n">
        <f aca="false">AM22/1024*5</f>
        <v>1.4990234375</v>
      </c>
      <c r="AN59" s="0" t="n">
        <f aca="false">AN22/1024*5</f>
        <v>1.5087890625</v>
      </c>
      <c r="AO59" s="0" t="n">
        <f aca="false">AO22/1024*5</f>
        <v>1.513671875</v>
      </c>
      <c r="AP59" s="0" t="n">
        <f aca="false">AP22/1024*5</f>
        <v>1.5185546875</v>
      </c>
      <c r="AQ59" s="0" t="n">
        <f aca="false">AQ22/1024*5</f>
        <v>1.5283203125</v>
      </c>
      <c r="AR59" s="0" t="n">
        <f aca="false">AR22/1024*5</f>
        <v>1.5234375</v>
      </c>
      <c r="AS59" s="0" t="n">
        <f aca="false">AS22/1024*5</f>
        <v>0</v>
      </c>
      <c r="AT59" s="0" t="n">
        <f aca="false">AT22/1024*5</f>
        <v>0</v>
      </c>
      <c r="AU59" s="0" t="n">
        <f aca="false">AU22/1024*5</f>
        <v>0</v>
      </c>
      <c r="AV59" s="0" t="n">
        <f aca="false">AV22/1024*5</f>
        <v>0</v>
      </c>
      <c r="AW59" s="0" t="n">
        <f aca="false">AW22/1024*5</f>
        <v>0</v>
      </c>
      <c r="AX59" s="0" t="n">
        <f aca="false">AX22/1024*5</f>
        <v>0</v>
      </c>
      <c r="AY59" s="0" t="n">
        <f aca="false">AY22/1024*5</f>
        <v>0</v>
      </c>
      <c r="AZ59" s="0" t="n">
        <f aca="false">AZ22/1024*5</f>
        <v>0</v>
      </c>
      <c r="BA59" s="0" t="n">
        <f aca="false">BA22/1024*5</f>
        <v>0</v>
      </c>
      <c r="BB59" s="0" t="n">
        <f aca="false">BB22/1024*5</f>
        <v>0</v>
      </c>
      <c r="BC59" s="0" t="n">
        <f aca="false">BC22/1024*5</f>
        <v>0</v>
      </c>
      <c r="BD59" s="0" t="n">
        <f aca="false">BD22/1024*5</f>
        <v>0</v>
      </c>
      <c r="BE59" s="0" t="n">
        <f aca="false">BE22/1024*5</f>
        <v>0</v>
      </c>
      <c r="BF59" s="0" t="n">
        <f aca="false">BF22/1024*5</f>
        <v>0</v>
      </c>
    </row>
    <row r="60" customFormat="false" ht="12.8" hidden="false" customHeight="false" outlineLevel="0" collapsed="false">
      <c r="B60" s="0" t="str">
        <f aca="false">B23</f>
        <v>TRY22</v>
      </c>
      <c r="C60" s="0" t="n">
        <f aca="false">C23/1024*5</f>
        <v>0.0927734375</v>
      </c>
      <c r="D60" s="0" t="n">
        <f aca="false">D23/1024*5</f>
        <v>0.1123046875</v>
      </c>
      <c r="E60" s="0" t="n">
        <f aca="false">E23/1024*5</f>
        <v>0.126953125</v>
      </c>
      <c r="F60" s="0" t="n">
        <f aca="false">F23/1024*5</f>
        <v>0.15625</v>
      </c>
      <c r="G60" s="0" t="n">
        <f aca="false">G23/1024*5</f>
        <v>0.1708984375</v>
      </c>
      <c r="H60" s="0" t="n">
        <f aca="false">H23/1024*5</f>
        <v>0.17578125</v>
      </c>
      <c r="I60" s="0" t="n">
        <f aca="false">I23/1024*5</f>
        <v>0.1904296875</v>
      </c>
      <c r="J60" s="0" t="n">
        <f aca="false">J23/1024*5</f>
        <v>0.224609375</v>
      </c>
      <c r="K60" s="0" t="n">
        <f aca="false">K23/1024*5</f>
        <v>0.2294921875</v>
      </c>
      <c r="L60" s="0" t="n">
        <f aca="false">L23/1024*5</f>
        <v>0.2685546875</v>
      </c>
      <c r="M60" s="0" t="n">
        <f aca="false">M23/1024*5</f>
        <v>0.2978515625</v>
      </c>
      <c r="N60" s="0" t="n">
        <f aca="false">N23/1024*5</f>
        <v>0.3369140625</v>
      </c>
      <c r="O60" s="0" t="n">
        <f aca="false">O23/1024*5</f>
        <v>0.3662109375</v>
      </c>
      <c r="P60" s="0" t="n">
        <f aca="false">P23/1024*5</f>
        <v>0.390625</v>
      </c>
      <c r="Q60" s="0" t="n">
        <f aca="false">Q23/1024*5</f>
        <v>0.419921875</v>
      </c>
      <c r="R60" s="0" t="n">
        <f aca="false">R23/1024*5</f>
        <v>0.4443359375</v>
      </c>
      <c r="S60" s="0" t="n">
        <f aca="false">S23/1024*5</f>
        <v>0.4736328125</v>
      </c>
      <c r="T60" s="0" t="n">
        <f aca="false">T23/1024*5</f>
        <v>0.5078125</v>
      </c>
      <c r="U60" s="0" t="n">
        <f aca="false">U23/1024*5</f>
        <v>0.517578125</v>
      </c>
      <c r="V60" s="0" t="n">
        <f aca="false">V23/1024*5</f>
        <v>0.5322265625</v>
      </c>
      <c r="W60" s="0" t="n">
        <f aca="false">W23/1024*5</f>
        <v>0.56640625</v>
      </c>
      <c r="X60" s="0" t="n">
        <f aca="false">X23/1024*5</f>
        <v>0.595703125</v>
      </c>
      <c r="Y60" s="0" t="n">
        <f aca="false">Y23/1024*5</f>
        <v>0.60546875</v>
      </c>
      <c r="Z60" s="0" t="n">
        <f aca="false">Z23/1024*5</f>
        <v>0.615234375</v>
      </c>
      <c r="AA60" s="0" t="n">
        <f aca="false">AA23/1024*5</f>
        <v>0.634765625</v>
      </c>
      <c r="AB60" s="0" t="n">
        <f aca="false">AB23/1024*5</f>
        <v>0.6298828125</v>
      </c>
      <c r="AC60" s="0" t="n">
        <f aca="false">AC23/1024*5</f>
        <v>0</v>
      </c>
      <c r="AD60" s="0" t="n">
        <f aca="false">AD23/1024*5</f>
        <v>0</v>
      </c>
      <c r="AE60" s="0" t="n">
        <f aca="false">AE23/1024*5</f>
        <v>0</v>
      </c>
      <c r="AF60" s="0" t="n">
        <f aca="false">AF23/1024*5</f>
        <v>0</v>
      </c>
      <c r="AG60" s="0" t="n">
        <f aca="false">AG23/1024*5</f>
        <v>0</v>
      </c>
      <c r="AH60" s="0" t="n">
        <f aca="false">AH23/1024*5</f>
        <v>0</v>
      </c>
      <c r="AI60" s="0" t="n">
        <f aca="false">AI23/1024*5</f>
        <v>0</v>
      </c>
      <c r="AJ60" s="0" t="n">
        <f aca="false">AJ23/1024*5</f>
        <v>0</v>
      </c>
      <c r="AK60" s="0" t="n">
        <f aca="false">AK23/1024*5</f>
        <v>0</v>
      </c>
      <c r="AL60" s="0" t="n">
        <f aca="false">AL23/1024*5</f>
        <v>0</v>
      </c>
      <c r="AM60" s="0" t="n">
        <f aca="false">AM23/1024*5</f>
        <v>0</v>
      </c>
      <c r="AN60" s="0" t="n">
        <f aca="false">AN23/1024*5</f>
        <v>0</v>
      </c>
      <c r="AO60" s="0" t="n">
        <f aca="false">AO23/1024*5</f>
        <v>0</v>
      </c>
      <c r="AP60" s="0" t="n">
        <f aca="false">AP23/1024*5</f>
        <v>0</v>
      </c>
      <c r="AQ60" s="0" t="n">
        <f aca="false">AQ23/1024*5</f>
        <v>0</v>
      </c>
      <c r="AR60" s="0" t="n">
        <f aca="false">AR23/1024*5</f>
        <v>0</v>
      </c>
      <c r="AS60" s="0" t="n">
        <f aca="false">AS23/1024*5</f>
        <v>0</v>
      </c>
      <c r="AT60" s="0" t="n">
        <f aca="false">AT23/1024*5</f>
        <v>0</v>
      </c>
      <c r="AU60" s="0" t="n">
        <f aca="false">AU23/1024*5</f>
        <v>0</v>
      </c>
      <c r="AV60" s="0" t="n">
        <f aca="false">AV23/1024*5</f>
        <v>0</v>
      </c>
      <c r="AW60" s="0" t="n">
        <f aca="false">AW23/1024*5</f>
        <v>0</v>
      </c>
      <c r="AX60" s="0" t="n">
        <f aca="false">AX23/1024*5</f>
        <v>0</v>
      </c>
      <c r="AY60" s="0" t="n">
        <f aca="false">AY23/1024*5</f>
        <v>0</v>
      </c>
      <c r="AZ60" s="0" t="n">
        <f aca="false">AZ23/1024*5</f>
        <v>0</v>
      </c>
      <c r="BA60" s="0" t="n">
        <f aca="false">BA23/1024*5</f>
        <v>0</v>
      </c>
      <c r="BB60" s="0" t="n">
        <f aca="false">BB23/1024*5</f>
        <v>0</v>
      </c>
      <c r="BC60" s="0" t="n">
        <f aca="false">BC23/1024*5</f>
        <v>0</v>
      </c>
      <c r="BD60" s="0" t="n">
        <f aca="false">BD23/1024*5</f>
        <v>0</v>
      </c>
      <c r="BE60" s="0" t="n">
        <f aca="false">BE23/1024*5</f>
        <v>0</v>
      </c>
      <c r="BF60" s="0" t="n">
        <f aca="false">BF23/1024*5</f>
        <v>0</v>
      </c>
    </row>
    <row r="61" customFormat="false" ht="12.8" hidden="false" customHeight="false" outlineLevel="0" collapsed="false">
      <c r="B61" s="0" t="str">
        <f aca="false">B24</f>
        <v>TRY23</v>
      </c>
      <c r="C61" s="0" t="n">
        <f aca="false">C24/1024*5</f>
        <v>0.0537109375</v>
      </c>
      <c r="D61" s="0" t="n">
        <f aca="false">D24/1024*5</f>
        <v>0.0732421875</v>
      </c>
      <c r="E61" s="0" t="n">
        <f aca="false">E24/1024*5</f>
        <v>0.0830078125</v>
      </c>
      <c r="F61" s="0" t="n">
        <f aca="false">F24/1024*5</f>
        <v>0.0830078125</v>
      </c>
      <c r="G61" s="0" t="n">
        <f aca="false">G24/1024*5</f>
        <v>0.09765625</v>
      </c>
      <c r="H61" s="0" t="n">
        <f aca="false">H24/1024*5</f>
        <v>0.107421875</v>
      </c>
      <c r="I61" s="0" t="n">
        <f aca="false">I24/1024*5</f>
        <v>0.107421875</v>
      </c>
      <c r="J61" s="0" t="n">
        <f aca="false">J24/1024*5</f>
        <v>0.1123046875</v>
      </c>
      <c r="K61" s="0" t="n">
        <f aca="false">K24/1024*5</f>
        <v>0.126953125</v>
      </c>
      <c r="L61" s="0" t="n">
        <f aca="false">L24/1024*5</f>
        <v>0.1416015625</v>
      </c>
      <c r="M61" s="0" t="n">
        <f aca="false">M24/1024*5</f>
        <v>0.146484375</v>
      </c>
      <c r="N61" s="0" t="n">
        <f aca="false">N24/1024*5</f>
        <v>0.17578125</v>
      </c>
      <c r="O61" s="0" t="n">
        <f aca="false">O24/1024*5</f>
        <v>0.1904296875</v>
      </c>
      <c r="P61" s="0" t="n">
        <f aca="false">P24/1024*5</f>
        <v>0.2001953125</v>
      </c>
      <c r="Q61" s="0" t="n">
        <f aca="false">Q24/1024*5</f>
        <v>0.2294921875</v>
      </c>
      <c r="R61" s="0" t="n">
        <f aca="false">R24/1024*5</f>
        <v>0.2392578125</v>
      </c>
      <c r="S61" s="0" t="n">
        <f aca="false">S24/1024*5</f>
        <v>0.283203125</v>
      </c>
      <c r="T61" s="0" t="n">
        <f aca="false">T24/1024*5</f>
        <v>0.2783203125</v>
      </c>
      <c r="U61" s="0" t="n">
        <f aca="false">U24/1024*5</f>
        <v>0</v>
      </c>
      <c r="V61" s="0" t="n">
        <f aca="false">V24/1024*5</f>
        <v>0</v>
      </c>
      <c r="W61" s="0" t="n">
        <f aca="false">W24/1024*5</f>
        <v>0</v>
      </c>
      <c r="X61" s="0" t="n">
        <f aca="false">X24/1024*5</f>
        <v>0</v>
      </c>
      <c r="Y61" s="0" t="n">
        <f aca="false">Y24/1024*5</f>
        <v>0</v>
      </c>
      <c r="Z61" s="0" t="n">
        <f aca="false">Z24/1024*5</f>
        <v>0</v>
      </c>
      <c r="AA61" s="0" t="n">
        <f aca="false">AA24/1024*5</f>
        <v>0</v>
      </c>
      <c r="AB61" s="0" t="n">
        <f aca="false">AB24/1024*5</f>
        <v>0</v>
      </c>
      <c r="AC61" s="0" t="n">
        <f aca="false">AC24/1024*5</f>
        <v>0</v>
      </c>
      <c r="AD61" s="0" t="n">
        <f aca="false">AD24/1024*5</f>
        <v>0</v>
      </c>
      <c r="AE61" s="0" t="n">
        <f aca="false">AE24/1024*5</f>
        <v>0</v>
      </c>
      <c r="AF61" s="0" t="n">
        <f aca="false">AF24/1024*5</f>
        <v>0</v>
      </c>
      <c r="AG61" s="0" t="n">
        <f aca="false">AG24/1024*5</f>
        <v>0</v>
      </c>
      <c r="AH61" s="0" t="n">
        <f aca="false">AH24/1024*5</f>
        <v>0</v>
      </c>
      <c r="AI61" s="0" t="n">
        <f aca="false">AI24/1024*5</f>
        <v>0</v>
      </c>
      <c r="AJ61" s="0" t="n">
        <f aca="false">AJ24/1024*5</f>
        <v>0</v>
      </c>
      <c r="AK61" s="0" t="n">
        <f aca="false">AK24/1024*5</f>
        <v>0</v>
      </c>
      <c r="AL61" s="0" t="n">
        <f aca="false">AL24/1024*5</f>
        <v>0</v>
      </c>
      <c r="AM61" s="0" t="n">
        <f aca="false">AM24/1024*5</f>
        <v>0</v>
      </c>
      <c r="AN61" s="0" t="n">
        <f aca="false">AN24/1024*5</f>
        <v>0</v>
      </c>
      <c r="AO61" s="0" t="n">
        <f aca="false">AO24/1024*5</f>
        <v>0</v>
      </c>
      <c r="AP61" s="0" t="n">
        <f aca="false">AP24/1024*5</f>
        <v>0</v>
      </c>
      <c r="AQ61" s="0" t="n">
        <f aca="false">AQ24/1024*5</f>
        <v>0</v>
      </c>
      <c r="AR61" s="0" t="n">
        <f aca="false">AR24/1024*5</f>
        <v>0</v>
      </c>
      <c r="AS61" s="0" t="n">
        <f aca="false">AS24/1024*5</f>
        <v>0</v>
      </c>
      <c r="AT61" s="0" t="n">
        <f aca="false">AT24/1024*5</f>
        <v>0</v>
      </c>
      <c r="AU61" s="0" t="n">
        <f aca="false">AU24/1024*5</f>
        <v>0</v>
      </c>
      <c r="AV61" s="0" t="n">
        <f aca="false">AV24/1024*5</f>
        <v>0</v>
      </c>
      <c r="AW61" s="0" t="n">
        <f aca="false">AW24/1024*5</f>
        <v>0</v>
      </c>
      <c r="AX61" s="0" t="n">
        <f aca="false">AX24/1024*5</f>
        <v>0</v>
      </c>
      <c r="AY61" s="0" t="n">
        <f aca="false">AY24/1024*5</f>
        <v>0</v>
      </c>
      <c r="AZ61" s="0" t="n">
        <f aca="false">AZ24/1024*5</f>
        <v>0</v>
      </c>
      <c r="BA61" s="0" t="n">
        <f aca="false">BA24/1024*5</f>
        <v>0</v>
      </c>
      <c r="BB61" s="0" t="n">
        <f aca="false">BB24/1024*5</f>
        <v>0</v>
      </c>
      <c r="BC61" s="0" t="n">
        <f aca="false">BC24/1024*5</f>
        <v>0</v>
      </c>
      <c r="BD61" s="0" t="n">
        <f aca="false">BD24/1024*5</f>
        <v>0</v>
      </c>
      <c r="BE61" s="0" t="n">
        <f aca="false">BE24/1024*5</f>
        <v>0</v>
      </c>
      <c r="BF61" s="0" t="n">
        <f aca="false">BF24/1024*5</f>
        <v>0</v>
      </c>
    </row>
    <row r="62" customFormat="false" ht="12.8" hidden="false" customHeight="false" outlineLevel="0" collapsed="false">
      <c r="B62" s="0" t="str">
        <f aca="false">B25</f>
        <v>TRY24</v>
      </c>
      <c r="C62" s="0" t="n">
        <f aca="false">C25/1024*5</f>
        <v>0.078125</v>
      </c>
      <c r="D62" s="0" t="n">
        <f aca="false">D25/1024*5</f>
        <v>0.09765625</v>
      </c>
      <c r="E62" s="0" t="n">
        <f aca="false">E25/1024*5</f>
        <v>0.1123046875</v>
      </c>
      <c r="F62" s="0" t="n">
        <f aca="false">F25/1024*5</f>
        <v>0.1220703125</v>
      </c>
      <c r="G62" s="0" t="n">
        <f aca="false">G25/1024*5</f>
        <v>0.1416015625</v>
      </c>
      <c r="H62" s="0" t="n">
        <f aca="false">H25/1024*5</f>
        <v>0.15625</v>
      </c>
      <c r="I62" s="0" t="n">
        <f aca="false">I25/1024*5</f>
        <v>0.1904296875</v>
      </c>
      <c r="J62" s="0" t="n">
        <f aca="false">J25/1024*5</f>
        <v>0.1953125</v>
      </c>
      <c r="K62" s="0" t="n">
        <f aca="false">K25/1024*5</f>
        <v>0.234375</v>
      </c>
      <c r="L62" s="0" t="n">
        <f aca="false">L25/1024*5</f>
        <v>0.2392578125</v>
      </c>
      <c r="M62" s="0" t="n">
        <f aca="false">M25/1024*5</f>
        <v>0.2490234375</v>
      </c>
      <c r="N62" s="0" t="n">
        <f aca="false">N25/1024*5</f>
        <v>0.283203125</v>
      </c>
      <c r="O62" s="0" t="n">
        <f aca="false">O25/1024*5</f>
        <v>0.283203125</v>
      </c>
      <c r="P62" s="0" t="n">
        <f aca="false">P25/1024*5</f>
        <v>0.2978515625</v>
      </c>
      <c r="Q62" s="0" t="n">
        <f aca="false">Q25/1024*5</f>
        <v>0.3125</v>
      </c>
      <c r="R62" s="0" t="n">
        <f aca="false">R25/1024*5</f>
        <v>0.3564453125</v>
      </c>
      <c r="S62" s="0" t="n">
        <f aca="false">S25/1024*5</f>
        <v>0.3759765625</v>
      </c>
      <c r="T62" s="0" t="n">
        <f aca="false">T25/1024*5</f>
        <v>0.390625</v>
      </c>
      <c r="U62" s="0" t="n">
        <f aca="false">U25/1024*5</f>
        <v>0.3955078125</v>
      </c>
      <c r="V62" s="0" t="n">
        <f aca="false">V25/1024*5</f>
        <v>0.419921875</v>
      </c>
      <c r="W62" s="0" t="n">
        <f aca="false">W25/1024*5</f>
        <v>0.44921875</v>
      </c>
      <c r="X62" s="0" t="n">
        <f aca="false">X25/1024*5</f>
        <v>0.458984375</v>
      </c>
      <c r="Y62" s="0" t="n">
        <f aca="false">Y25/1024*5</f>
        <v>0.46875</v>
      </c>
      <c r="Z62" s="0" t="n">
        <f aca="false">Z25/1024*5</f>
        <v>0.4931640625</v>
      </c>
      <c r="AA62" s="0" t="n">
        <f aca="false">AA25/1024*5</f>
        <v>0.5078125</v>
      </c>
      <c r="AB62" s="0" t="n">
        <f aca="false">AB25/1024*5</f>
        <v>0.5322265625</v>
      </c>
      <c r="AC62" s="0" t="n">
        <f aca="false">AC25/1024*5</f>
        <v>0.5419921875</v>
      </c>
      <c r="AD62" s="0" t="n">
        <f aca="false">AD25/1024*5</f>
        <v>0.5615234375</v>
      </c>
      <c r="AE62" s="0" t="n">
        <f aca="false">AE25/1024*5</f>
        <v>0.56640625</v>
      </c>
      <c r="AF62" s="0" t="n">
        <f aca="false">AF25/1024*5</f>
        <v>0.576171875</v>
      </c>
      <c r="AG62" s="0" t="n">
        <f aca="false">AG25/1024*5</f>
        <v>0.5908203125</v>
      </c>
      <c r="AH62" s="0" t="n">
        <f aca="false">AH25/1024*5</f>
        <v>0.615234375</v>
      </c>
      <c r="AI62" s="0" t="n">
        <f aca="false">AI25/1024*5</f>
        <v>0.64453125</v>
      </c>
      <c r="AJ62" s="0" t="n">
        <f aca="false">AJ25/1024*5</f>
        <v>0.64453125</v>
      </c>
      <c r="AK62" s="0" t="n">
        <f aca="false">AK25/1024*5</f>
        <v>0.6591796875</v>
      </c>
      <c r="AL62" s="0" t="n">
        <f aca="false">AL25/1024*5</f>
        <v>0.68359375</v>
      </c>
      <c r="AM62" s="0" t="n">
        <f aca="false">AM25/1024*5</f>
        <v>0.693359375</v>
      </c>
      <c r="AN62" s="0" t="n">
        <f aca="false">AN25/1024*5</f>
        <v>0.7275390625</v>
      </c>
      <c r="AO62" s="0" t="n">
        <f aca="false">AO25/1024*5</f>
        <v>0.7373046875</v>
      </c>
      <c r="AP62" s="0" t="n">
        <f aca="false">AP25/1024*5</f>
        <v>0.76171875</v>
      </c>
      <c r="AQ62" s="0" t="n">
        <f aca="false">AQ25/1024*5</f>
        <v>0.7763671875</v>
      </c>
      <c r="AR62" s="0" t="n">
        <f aca="false">AR25/1024*5</f>
        <v>0.7958984375</v>
      </c>
      <c r="AS62" s="0" t="n">
        <f aca="false">AS25/1024*5</f>
        <v>0.8056640625</v>
      </c>
      <c r="AT62" s="0" t="n">
        <f aca="false">AT25/1024*5</f>
        <v>0.8203125</v>
      </c>
      <c r="AU62" s="0" t="n">
        <f aca="false">AU25/1024*5</f>
        <v>0.8447265625</v>
      </c>
      <c r="AV62" s="0" t="n">
        <f aca="false">AV25/1024*5</f>
        <v>0.87890625</v>
      </c>
      <c r="AW62" s="0" t="n">
        <f aca="false">AW25/1024*5</f>
        <v>0.8740234375</v>
      </c>
      <c r="AX62" s="0" t="n">
        <f aca="false">AX25/1024*5</f>
        <v>0</v>
      </c>
      <c r="AY62" s="0" t="n">
        <f aca="false">AY25/1024*5</f>
        <v>0</v>
      </c>
      <c r="AZ62" s="0" t="n">
        <f aca="false">AZ25/1024*5</f>
        <v>0</v>
      </c>
      <c r="BA62" s="0" t="n">
        <f aca="false">BA25/1024*5</f>
        <v>0</v>
      </c>
      <c r="BB62" s="0" t="n">
        <f aca="false">BB25/1024*5</f>
        <v>0</v>
      </c>
      <c r="BC62" s="0" t="n">
        <f aca="false">BC25/1024*5</f>
        <v>0</v>
      </c>
      <c r="BD62" s="0" t="n">
        <f aca="false">BD25/1024*5</f>
        <v>0</v>
      </c>
      <c r="BE62" s="0" t="n">
        <f aca="false">BE25/1024*5</f>
        <v>0</v>
      </c>
      <c r="BF62" s="0" t="n">
        <f aca="false">BF25/1024*5</f>
        <v>0</v>
      </c>
    </row>
    <row r="63" customFormat="false" ht="12.8" hidden="false" customHeight="false" outlineLevel="0" collapsed="false">
      <c r="B63" s="0" t="str">
        <f aca="false">B26</f>
        <v>TRY25</v>
      </c>
      <c r="C63" s="0" t="n">
        <f aca="false">C26/1024*5</f>
        <v>0.048828125</v>
      </c>
      <c r="D63" s="0" t="n">
        <f aca="false">D26/1024*5</f>
        <v>0.0537109375</v>
      </c>
      <c r="E63" s="0" t="n">
        <f aca="false">E26/1024*5</f>
        <v>0.068359375</v>
      </c>
      <c r="F63" s="0" t="n">
        <f aca="false">F26/1024*5</f>
        <v>0.0732421875</v>
      </c>
      <c r="G63" s="0" t="n">
        <f aca="false">G26/1024*5</f>
        <v>0.087890625</v>
      </c>
      <c r="H63" s="0" t="n">
        <f aca="false">H26/1024*5</f>
        <v>0.107421875</v>
      </c>
      <c r="I63" s="0" t="n">
        <f aca="false">I26/1024*5</f>
        <v>0.107421875</v>
      </c>
      <c r="J63" s="0" t="n">
        <f aca="false">J26/1024*5</f>
        <v>0.126953125</v>
      </c>
      <c r="K63" s="0" t="n">
        <f aca="false">K26/1024*5</f>
        <v>0.1708984375</v>
      </c>
      <c r="L63" s="0" t="n">
        <f aca="false">L26/1024*5</f>
        <v>0.2001953125</v>
      </c>
      <c r="M63" s="0" t="n">
        <f aca="false">M26/1024*5</f>
        <v>0.2197265625</v>
      </c>
      <c r="N63" s="0" t="n">
        <f aca="false">N26/1024*5</f>
        <v>0.244140625</v>
      </c>
      <c r="O63" s="0" t="n">
        <f aca="false">O26/1024*5</f>
        <v>0.25390625</v>
      </c>
      <c r="P63" s="0" t="n">
        <f aca="false">P26/1024*5</f>
        <v>0.2685546875</v>
      </c>
      <c r="Q63" s="0" t="n">
        <f aca="false">Q26/1024*5</f>
        <v>0.283203125</v>
      </c>
      <c r="R63" s="0" t="n">
        <f aca="false">R26/1024*5</f>
        <v>0.3173828125</v>
      </c>
      <c r="S63" s="0" t="n">
        <f aca="false">S26/1024*5</f>
        <v>0.33203125</v>
      </c>
      <c r="T63" s="0" t="n">
        <f aca="false">T26/1024*5</f>
        <v>0.3515625</v>
      </c>
      <c r="U63" s="0" t="n">
        <f aca="false">U26/1024*5</f>
        <v>0.3564453125</v>
      </c>
      <c r="V63" s="0" t="n">
        <f aca="false">V26/1024*5</f>
        <v>0.3759765625</v>
      </c>
      <c r="W63" s="0" t="n">
        <f aca="false">W26/1024*5</f>
        <v>0.400390625</v>
      </c>
      <c r="X63" s="0" t="n">
        <f aca="false">X26/1024*5</f>
        <v>0.4150390625</v>
      </c>
      <c r="Y63" s="0" t="n">
        <f aca="false">Y26/1024*5</f>
        <v>0.44921875</v>
      </c>
      <c r="Z63" s="0" t="n">
        <f aca="false">Z26/1024*5</f>
        <v>0.4638671875</v>
      </c>
      <c r="AA63" s="0" t="n">
        <f aca="false">AA26/1024*5</f>
        <v>0.4931640625</v>
      </c>
      <c r="AB63" s="0" t="n">
        <f aca="false">AB26/1024*5</f>
        <v>0.5029296875</v>
      </c>
      <c r="AC63" s="0" t="n">
        <f aca="false">AC26/1024*5</f>
        <v>0.52734375</v>
      </c>
      <c r="AD63" s="0" t="n">
        <f aca="false">AD26/1024*5</f>
        <v>0.537109375</v>
      </c>
      <c r="AE63" s="0" t="n">
        <f aca="false">AE26/1024*5</f>
        <v>0.556640625</v>
      </c>
      <c r="AF63" s="0" t="n">
        <f aca="false">AF26/1024*5</f>
        <v>0.56640625</v>
      </c>
      <c r="AG63" s="0" t="n">
        <f aca="false">AG26/1024*5</f>
        <v>0.5908203125</v>
      </c>
      <c r="AH63" s="0" t="n">
        <f aca="false">AH26/1024*5</f>
        <v>0.615234375</v>
      </c>
      <c r="AI63" s="0" t="n">
        <f aca="false">AI26/1024*5</f>
        <v>0.615234375</v>
      </c>
      <c r="AJ63" s="0" t="n">
        <f aca="false">AJ26/1024*5</f>
        <v>0.6396484375</v>
      </c>
      <c r="AK63" s="0" t="n">
        <f aca="false">AK26/1024*5</f>
        <v>0.6591796875</v>
      </c>
      <c r="AL63" s="0" t="n">
        <f aca="false">AL26/1024*5</f>
        <v>0.673828125</v>
      </c>
      <c r="AM63" s="0" t="n">
        <f aca="false">AM26/1024*5</f>
        <v>0.6884765625</v>
      </c>
      <c r="AN63" s="0" t="n">
        <f aca="false">AN26/1024*5</f>
        <v>0.6982421875</v>
      </c>
      <c r="AO63" s="0" t="n">
        <f aca="false">AO26/1024*5</f>
        <v>0.6982421875</v>
      </c>
      <c r="AP63" s="0" t="n">
        <f aca="false">AP26/1024*5</f>
        <v>0.7080078125</v>
      </c>
      <c r="AQ63" s="0" t="n">
        <f aca="false">AQ26/1024*5</f>
        <v>0.7177734375</v>
      </c>
      <c r="AR63" s="0" t="n">
        <f aca="false">AR26/1024*5</f>
        <v>0.7275390625</v>
      </c>
      <c r="AS63" s="0" t="n">
        <f aca="false">AS26/1024*5</f>
        <v>0.7275390625</v>
      </c>
      <c r="AT63" s="0" t="n">
        <f aca="false">AT26/1024*5</f>
        <v>0.7373046875</v>
      </c>
      <c r="AU63" s="0" t="n">
        <f aca="false">AU26/1024*5</f>
        <v>0.751953125</v>
      </c>
      <c r="AV63" s="0" t="n">
        <f aca="false">AV26/1024*5</f>
        <v>0.76171875</v>
      </c>
      <c r="AW63" s="0" t="n">
        <f aca="false">AW26/1024*5</f>
        <v>0.76171875</v>
      </c>
      <c r="AX63" s="0" t="n">
        <f aca="false">AX26/1024*5</f>
        <v>0.7763671875</v>
      </c>
      <c r="AY63" s="0" t="n">
        <f aca="false">AY26/1024*5</f>
        <v>0.791015625</v>
      </c>
      <c r="AZ63" s="0" t="n">
        <f aca="false">AZ26/1024*5</f>
        <v>0.791015625</v>
      </c>
      <c r="BA63" s="0" t="n">
        <f aca="false">BA26/1024*5</f>
        <v>0.8056640625</v>
      </c>
      <c r="BB63" s="0" t="n">
        <f aca="false">BB26/1024*5</f>
        <v>0.80078125</v>
      </c>
      <c r="BC63" s="0" t="n">
        <f aca="false">BC26/1024*5</f>
        <v>0</v>
      </c>
      <c r="BD63" s="0" t="n">
        <f aca="false">BD26/1024*5</f>
        <v>0</v>
      </c>
      <c r="BE63" s="0" t="n">
        <f aca="false">BE26/1024*5</f>
        <v>0</v>
      </c>
      <c r="BF63" s="0" t="n">
        <f aca="false">BF26/1024*5</f>
        <v>0</v>
      </c>
    </row>
    <row r="64" customFormat="false" ht="12.8" hidden="false" customHeight="false" outlineLevel="0" collapsed="false">
      <c r="B64" s="0" t="str">
        <f aca="false">B27</f>
        <v>TRY26</v>
      </c>
      <c r="C64" s="0" t="n">
        <f aca="false">C27/1024*5</f>
        <v>0.146484375</v>
      </c>
      <c r="D64" s="0" t="n">
        <f aca="false">D27/1024*5</f>
        <v>0.15625</v>
      </c>
      <c r="E64" s="0" t="n">
        <f aca="false">E27/1024*5</f>
        <v>0.1904296875</v>
      </c>
      <c r="F64" s="0" t="n">
        <f aca="false">F27/1024*5</f>
        <v>0.21484375</v>
      </c>
      <c r="G64" s="0" t="n">
        <f aca="false">G27/1024*5</f>
        <v>0.2783203125</v>
      </c>
      <c r="H64" s="0" t="n">
        <f aca="false">H27/1024*5</f>
        <v>0.3173828125</v>
      </c>
      <c r="I64" s="0" t="n">
        <f aca="false">I27/1024*5</f>
        <v>0.3759765625</v>
      </c>
      <c r="J64" s="0" t="n">
        <f aca="false">J27/1024*5</f>
        <v>0.4248046875</v>
      </c>
      <c r="K64" s="0" t="n">
        <f aca="false">K27/1024*5</f>
        <v>0.439453125</v>
      </c>
      <c r="L64" s="0" t="n">
        <f aca="false">L27/1024*5</f>
        <v>0.4638671875</v>
      </c>
      <c r="M64" s="0" t="n">
        <f aca="false">M27/1024*5</f>
        <v>0.48828125</v>
      </c>
      <c r="N64" s="0" t="n">
        <f aca="false">N27/1024*5</f>
        <v>0.5517578125</v>
      </c>
      <c r="O64" s="0" t="n">
        <f aca="false">O27/1024*5</f>
        <v>0.5859375</v>
      </c>
      <c r="P64" s="0" t="n">
        <f aca="false">P27/1024*5</f>
        <v>0.634765625</v>
      </c>
      <c r="Q64" s="0" t="n">
        <f aca="false">Q27/1024*5</f>
        <v>0.6787109375</v>
      </c>
      <c r="R64" s="0" t="n">
        <f aca="false">R27/1024*5</f>
        <v>0.72265625</v>
      </c>
      <c r="S64" s="0" t="n">
        <f aca="false">S27/1024*5</f>
        <v>0.7666015625</v>
      </c>
      <c r="T64" s="0" t="n">
        <f aca="false">T27/1024*5</f>
        <v>0.8154296875</v>
      </c>
      <c r="U64" s="0" t="n">
        <f aca="false">U27/1024*5</f>
        <v>0.83984375</v>
      </c>
      <c r="V64" s="0" t="n">
        <f aca="false">V27/1024*5</f>
        <v>0.8544921875</v>
      </c>
      <c r="W64" s="0" t="n">
        <f aca="false">W27/1024*5</f>
        <v>0.9033203125</v>
      </c>
      <c r="X64" s="0" t="n">
        <f aca="false">X27/1024*5</f>
        <v>0.947265625</v>
      </c>
      <c r="Y64" s="0" t="n">
        <f aca="false">Y27/1024*5</f>
        <v>0.9619140625</v>
      </c>
      <c r="Z64" s="0" t="n">
        <f aca="false">Z27/1024*5</f>
        <v>1.0107421875</v>
      </c>
      <c r="AA64" s="0" t="n">
        <f aca="false">AA27/1024*5</f>
        <v>1.0205078125</v>
      </c>
      <c r="AB64" s="0" t="n">
        <f aca="false">AB27/1024*5</f>
        <v>1.03515625</v>
      </c>
      <c r="AC64" s="0" t="n">
        <f aca="false">AC27/1024*5</f>
        <v>1.07421875</v>
      </c>
      <c r="AD64" s="0" t="n">
        <f aca="false">AD27/1024*5</f>
        <v>1.083984375</v>
      </c>
      <c r="AE64" s="0" t="n">
        <f aca="false">AE27/1024*5</f>
        <v>1.0693359375</v>
      </c>
      <c r="AF64" s="0" t="n">
        <f aca="false">AF27/1024*5</f>
        <v>0</v>
      </c>
      <c r="AG64" s="0" t="n">
        <f aca="false">AG27/1024*5</f>
        <v>0</v>
      </c>
      <c r="AH64" s="0" t="n">
        <f aca="false">AH27/1024*5</f>
        <v>0</v>
      </c>
      <c r="AI64" s="0" t="n">
        <f aca="false">AI27/1024*5</f>
        <v>0</v>
      </c>
      <c r="AJ64" s="0" t="n">
        <f aca="false">AJ27/1024*5</f>
        <v>0</v>
      </c>
      <c r="AK64" s="0" t="n">
        <f aca="false">AK27/1024*5</f>
        <v>0</v>
      </c>
      <c r="AL64" s="0" t="n">
        <f aca="false">AL27/1024*5</f>
        <v>0</v>
      </c>
      <c r="AM64" s="0" t="n">
        <f aca="false">AM27/1024*5</f>
        <v>0</v>
      </c>
      <c r="AN64" s="0" t="n">
        <f aca="false">AN27/1024*5</f>
        <v>0</v>
      </c>
      <c r="AO64" s="0" t="n">
        <f aca="false">AO27/1024*5</f>
        <v>0</v>
      </c>
      <c r="AP64" s="0" t="n">
        <f aca="false">AP27/1024*5</f>
        <v>0</v>
      </c>
      <c r="AQ64" s="0" t="n">
        <f aca="false">AQ27/1024*5</f>
        <v>0</v>
      </c>
      <c r="AR64" s="0" t="n">
        <f aca="false">AR27/1024*5</f>
        <v>0</v>
      </c>
      <c r="AS64" s="0" t="n">
        <f aca="false">AS27/1024*5</f>
        <v>0</v>
      </c>
      <c r="AT64" s="0" t="n">
        <f aca="false">AT27/1024*5</f>
        <v>0</v>
      </c>
      <c r="AU64" s="0" t="n">
        <f aca="false">AU27/1024*5</f>
        <v>0</v>
      </c>
      <c r="AV64" s="0" t="n">
        <f aca="false">AV27/1024*5</f>
        <v>0</v>
      </c>
      <c r="AW64" s="0" t="n">
        <f aca="false">AW27/1024*5</f>
        <v>0</v>
      </c>
      <c r="AX64" s="0" t="n">
        <f aca="false">AX27/1024*5</f>
        <v>0</v>
      </c>
      <c r="AY64" s="0" t="n">
        <f aca="false">AY27/1024*5</f>
        <v>0</v>
      </c>
      <c r="AZ64" s="0" t="n">
        <f aca="false">AZ27/1024*5</f>
        <v>0</v>
      </c>
      <c r="BA64" s="0" t="n">
        <f aca="false">BA27/1024*5</f>
        <v>0</v>
      </c>
      <c r="BB64" s="0" t="n">
        <f aca="false">BB27/1024*5</f>
        <v>0</v>
      </c>
      <c r="BC64" s="0" t="n">
        <f aca="false">BC27/1024*5</f>
        <v>0</v>
      </c>
      <c r="BD64" s="0" t="n">
        <f aca="false">BD27/1024*5</f>
        <v>0</v>
      </c>
      <c r="BE64" s="0" t="n">
        <f aca="false">BE27/1024*5</f>
        <v>0</v>
      </c>
      <c r="BF64" s="0" t="n">
        <f aca="false">BF27/1024*5</f>
        <v>0</v>
      </c>
    </row>
    <row r="65" customFormat="false" ht="12.8" hidden="false" customHeight="false" outlineLevel="0" collapsed="false">
      <c r="B65" s="0" t="str">
        <f aca="false">B28</f>
        <v>TRY27</v>
      </c>
      <c r="C65" s="0" t="n">
        <f aca="false">C28/1024*5</f>
        <v>0.1513671875</v>
      </c>
      <c r="D65" s="0" t="n">
        <f aca="false">D28/1024*5</f>
        <v>0.2197265625</v>
      </c>
      <c r="E65" s="0" t="n">
        <f aca="false">E28/1024*5</f>
        <v>0.25390625</v>
      </c>
      <c r="F65" s="0" t="n">
        <f aca="false">F28/1024*5</f>
        <v>0.2734375</v>
      </c>
      <c r="G65" s="0" t="n">
        <f aca="false">G28/1024*5</f>
        <v>0.3076171875</v>
      </c>
      <c r="H65" s="0" t="n">
        <f aca="false">H28/1024*5</f>
        <v>0.3662109375</v>
      </c>
      <c r="I65" s="0" t="n">
        <f aca="false">I28/1024*5</f>
        <v>0.4248046875</v>
      </c>
      <c r="J65" s="0" t="n">
        <f aca="false">J28/1024*5</f>
        <v>0.4345703125</v>
      </c>
      <c r="K65" s="0" t="n">
        <f aca="false">K28/1024*5</f>
        <v>0.517578125</v>
      </c>
      <c r="L65" s="0" t="n">
        <f aca="false">L28/1024*5</f>
        <v>0.5712890625</v>
      </c>
      <c r="M65" s="0" t="n">
        <f aca="false">M28/1024*5</f>
        <v>0.6103515625</v>
      </c>
      <c r="N65" s="0" t="n">
        <f aca="false">N28/1024*5</f>
        <v>0.6201171875</v>
      </c>
      <c r="O65" s="0" t="n">
        <f aca="false">O28/1024*5</f>
        <v>0.6494140625</v>
      </c>
      <c r="P65" s="0" t="n">
        <f aca="false">P28/1024*5</f>
        <v>0.703125</v>
      </c>
      <c r="Q65" s="0" t="n">
        <f aca="false">Q28/1024*5</f>
        <v>0.7470703125</v>
      </c>
      <c r="R65" s="0" t="n">
        <f aca="false">R28/1024*5</f>
        <v>0.7861328125</v>
      </c>
      <c r="S65" s="0" t="n">
        <f aca="false">S28/1024*5</f>
        <v>0.8203125</v>
      </c>
      <c r="T65" s="0" t="n">
        <f aca="false">T28/1024*5</f>
        <v>0.83984375</v>
      </c>
      <c r="U65" s="0" t="n">
        <f aca="false">U28/1024*5</f>
        <v>0.8642578125</v>
      </c>
      <c r="V65" s="0" t="n">
        <f aca="false">V28/1024*5</f>
        <v>0.8984375</v>
      </c>
      <c r="W65" s="0" t="n">
        <f aca="false">W28/1024*5</f>
        <v>0.9375</v>
      </c>
      <c r="X65" s="0" t="n">
        <f aca="false">X28/1024*5</f>
        <v>0.9765625</v>
      </c>
      <c r="Y65" s="0" t="n">
        <f aca="false">Y28/1024*5</f>
        <v>1.0107421875</v>
      </c>
      <c r="Z65" s="0" t="n">
        <f aca="false">Z28/1024*5</f>
        <v>1.03515625</v>
      </c>
      <c r="AA65" s="0" t="n">
        <f aca="false">AA28/1024*5</f>
        <v>1.0693359375</v>
      </c>
      <c r="AB65" s="0" t="n">
        <f aca="false">AB28/1024*5</f>
        <v>1.103515625</v>
      </c>
      <c r="AC65" s="0" t="n">
        <f aca="false">AC28/1024*5</f>
        <v>1.1181640625</v>
      </c>
      <c r="AD65" s="0" t="n">
        <f aca="false">AD28/1024*5</f>
        <v>1.15234375</v>
      </c>
      <c r="AE65" s="0" t="n">
        <f aca="false">AE28/1024*5</f>
        <v>1.181640625</v>
      </c>
      <c r="AF65" s="0" t="n">
        <f aca="false">AF28/1024*5</f>
        <v>1.201171875</v>
      </c>
      <c r="AG65" s="0" t="n">
        <f aca="false">AG28/1024*5</f>
        <v>1.2109375</v>
      </c>
      <c r="AH65" s="0" t="n">
        <f aca="false">AH28/1024*5</f>
        <v>1.2353515625</v>
      </c>
      <c r="AI65" s="0" t="n">
        <f aca="false">AI28/1024*5</f>
        <v>1.240234375</v>
      </c>
      <c r="AJ65" s="0" t="n">
        <f aca="false">AJ28/1024*5</f>
        <v>1.2646484375</v>
      </c>
      <c r="AK65" s="0" t="n">
        <f aca="false">AK28/1024*5</f>
        <v>1.26953125</v>
      </c>
      <c r="AL65" s="0" t="n">
        <f aca="false">AL28/1024*5</f>
        <v>1.2939453125</v>
      </c>
      <c r="AM65" s="0" t="n">
        <f aca="false">AM28/1024*5</f>
        <v>1.3037109375</v>
      </c>
      <c r="AN65" s="0" t="n">
        <f aca="false">AN28/1024*5</f>
        <v>1.318359375</v>
      </c>
      <c r="AO65" s="0" t="n">
        <f aca="false">AO28/1024*5</f>
        <v>1.328125</v>
      </c>
      <c r="AP65" s="0" t="n">
        <f aca="false">AP28/1024*5</f>
        <v>1.3330078125</v>
      </c>
      <c r="AQ65" s="0" t="n">
        <f aca="false">AQ28/1024*5</f>
        <v>1.337890625</v>
      </c>
      <c r="AR65" s="0" t="n">
        <f aca="false">AR28/1024*5</f>
        <v>1.357421875</v>
      </c>
      <c r="AS65" s="0" t="n">
        <f aca="false">AS28/1024*5</f>
        <v>1.3623046875</v>
      </c>
      <c r="AT65" s="0" t="n">
        <f aca="false">AT28/1024*5</f>
        <v>1.376953125</v>
      </c>
      <c r="AU65" s="0" t="n">
        <f aca="false">AU28/1024*5</f>
        <v>1.376953125</v>
      </c>
      <c r="AV65" s="0" t="n">
        <f aca="false">AV28/1024*5</f>
        <v>1.3818359375</v>
      </c>
      <c r="AW65" s="0" t="n">
        <f aca="false">AW28/1024*5</f>
        <v>1.38671875</v>
      </c>
      <c r="AX65" s="0" t="n">
        <f aca="false">AX28/1024*5</f>
        <v>1.38671875</v>
      </c>
      <c r="AY65" s="0" t="n">
        <f aca="false">AY28/1024*5</f>
        <v>1.396484375</v>
      </c>
      <c r="AZ65" s="0" t="n">
        <f aca="false">AZ28/1024*5</f>
        <v>1.40625</v>
      </c>
      <c r="BA65" s="0" t="n">
        <f aca="false">BA28/1024*5</f>
        <v>1.40625</v>
      </c>
      <c r="BB65" s="0" t="n">
        <f aca="false">BB28/1024*5</f>
        <v>1.416015625</v>
      </c>
      <c r="BC65" s="0" t="n">
        <f aca="false">BC28/1024*5</f>
        <v>1.4208984375</v>
      </c>
      <c r="BD65" s="0" t="n">
        <f aca="false">BD28/1024*5</f>
        <v>1.42578125</v>
      </c>
      <c r="BE65" s="0" t="n">
        <f aca="false">BE28/1024*5</f>
        <v>1.435546875</v>
      </c>
      <c r="BF65" s="0" t="n">
        <f aca="false">BF28/1024*5</f>
        <v>1.4208984375</v>
      </c>
    </row>
    <row r="66" customFormat="false" ht="12.8" hidden="false" customHeight="false" outlineLevel="0" collapsed="false">
      <c r="B66" s="0" t="str">
        <f aca="false">B29</f>
        <v>TRY28</v>
      </c>
      <c r="C66" s="0" t="n">
        <f aca="false">C29/1024*5</f>
        <v>0.17578125</v>
      </c>
      <c r="D66" s="0" t="n">
        <f aca="false">D29/1024*5</f>
        <v>0.2783203125</v>
      </c>
      <c r="E66" s="0" t="n">
        <f aca="false">E29/1024*5</f>
        <v>0.322265625</v>
      </c>
      <c r="F66" s="0" t="n">
        <f aca="false">F29/1024*5</f>
        <v>0.3857421875</v>
      </c>
      <c r="G66" s="0" t="n">
        <f aca="false">G29/1024*5</f>
        <v>0.4833984375</v>
      </c>
      <c r="H66" s="0" t="n">
        <f aca="false">H29/1024*5</f>
        <v>0.5126953125</v>
      </c>
      <c r="I66" s="0" t="n">
        <f aca="false">I29/1024*5</f>
        <v>0.5810546875</v>
      </c>
      <c r="J66" s="0" t="n">
        <f aca="false">J29/1024*5</f>
        <v>0.6591796875</v>
      </c>
      <c r="K66" s="0" t="n">
        <f aca="false">K29/1024*5</f>
        <v>0.7275390625</v>
      </c>
      <c r="L66" s="0" t="n">
        <f aca="false">L29/1024*5</f>
        <v>0.78125</v>
      </c>
      <c r="M66" s="0" t="n">
        <f aca="false">M29/1024*5</f>
        <v>0.8740234375</v>
      </c>
      <c r="N66" s="0" t="n">
        <f aca="false">N29/1024*5</f>
        <v>0.9228515625</v>
      </c>
      <c r="O66" s="0" t="n">
        <f aca="false">O29/1024*5</f>
        <v>0.9912109375</v>
      </c>
      <c r="P66" s="0" t="n">
        <f aca="false">P29/1024*5</f>
        <v>1.044921875</v>
      </c>
      <c r="Q66" s="0" t="n">
        <f aca="false">Q29/1024*5</f>
        <v>1.0791015625</v>
      </c>
      <c r="R66" s="0" t="n">
        <f aca="false">R29/1024*5</f>
        <v>1.1376953125</v>
      </c>
      <c r="S66" s="0" t="n">
        <f aca="false">S29/1024*5</f>
        <v>1.1962890625</v>
      </c>
      <c r="T66" s="0" t="n">
        <f aca="false">T29/1024*5</f>
        <v>1.2158203125</v>
      </c>
      <c r="U66" s="0" t="n">
        <f aca="false">U29/1024*5</f>
        <v>1.2646484375</v>
      </c>
      <c r="V66" s="0" t="n">
        <f aca="false">V29/1024*5</f>
        <v>1.30859375</v>
      </c>
      <c r="W66" s="0" t="n">
        <f aca="false">W29/1024*5</f>
        <v>1.3623046875</v>
      </c>
      <c r="X66" s="0" t="n">
        <f aca="false">X29/1024*5</f>
        <v>1.396484375</v>
      </c>
      <c r="Y66" s="0" t="n">
        <f aca="false">Y29/1024*5</f>
        <v>1.4306640625</v>
      </c>
      <c r="Z66" s="0" t="n">
        <f aca="false">Z29/1024*5</f>
        <v>1.46484375</v>
      </c>
      <c r="AA66" s="0" t="n">
        <f aca="false">AA29/1024*5</f>
        <v>1.4990234375</v>
      </c>
      <c r="AB66" s="0" t="n">
        <f aca="false">AB29/1024*5</f>
        <v>1.5234375</v>
      </c>
      <c r="AC66" s="0" t="n">
        <f aca="false">AC29/1024*5</f>
        <v>1.552734375</v>
      </c>
      <c r="AD66" s="0" t="n">
        <f aca="false">AD29/1024*5</f>
        <v>1.5771484375</v>
      </c>
      <c r="AE66" s="0" t="n">
        <f aca="false">AE29/1024*5</f>
        <v>1.6064453125</v>
      </c>
      <c r="AF66" s="0" t="n">
        <f aca="false">AF29/1024*5</f>
        <v>1.62109375</v>
      </c>
      <c r="AG66" s="0" t="n">
        <f aca="false">AG29/1024*5</f>
        <v>1.640625</v>
      </c>
      <c r="AH66" s="0" t="n">
        <f aca="false">AH29/1024*5</f>
        <v>1.6455078125</v>
      </c>
      <c r="AI66" s="0" t="n">
        <f aca="false">AI29/1024*5</f>
        <v>1.6796875</v>
      </c>
      <c r="AJ66" s="0" t="n">
        <f aca="false">AJ29/1024*5</f>
        <v>1.6845703125</v>
      </c>
      <c r="AK66" s="0" t="n">
        <f aca="false">AK29/1024*5</f>
        <v>1.7041015625</v>
      </c>
      <c r="AL66" s="0" t="n">
        <f aca="false">AL29/1024*5</f>
        <v>1.7138671875</v>
      </c>
      <c r="AM66" s="0" t="n">
        <f aca="false">AM29/1024*5</f>
        <v>1.7333984375</v>
      </c>
      <c r="AN66" s="0" t="n">
        <f aca="false">AN29/1024*5</f>
        <v>1.7333984375</v>
      </c>
      <c r="AO66" s="0" t="n">
        <f aca="false">AO29/1024*5</f>
        <v>1.7529296875</v>
      </c>
      <c r="AP66" s="0" t="n">
        <f aca="false">AP29/1024*5</f>
        <v>1.7578125</v>
      </c>
      <c r="AQ66" s="0" t="n">
        <f aca="false">AQ29/1024*5</f>
        <v>1.7529296875</v>
      </c>
      <c r="AR66" s="0" t="n">
        <f aca="false">AR29/1024*5</f>
        <v>0</v>
      </c>
      <c r="AS66" s="0" t="n">
        <f aca="false">AS29/1024*5</f>
        <v>0</v>
      </c>
      <c r="AT66" s="0" t="n">
        <f aca="false">AT29/1024*5</f>
        <v>0</v>
      </c>
      <c r="AU66" s="0" t="n">
        <f aca="false">AU29/1024*5</f>
        <v>0</v>
      </c>
      <c r="AV66" s="0" t="n">
        <f aca="false">AV29/1024*5</f>
        <v>0</v>
      </c>
      <c r="AW66" s="0" t="n">
        <f aca="false">AW29/1024*5</f>
        <v>0</v>
      </c>
      <c r="AX66" s="0" t="n">
        <f aca="false">AX29/1024*5</f>
        <v>0</v>
      </c>
      <c r="AY66" s="0" t="n">
        <f aca="false">AY29/1024*5</f>
        <v>0</v>
      </c>
      <c r="AZ66" s="0" t="n">
        <f aca="false">AZ29/1024*5</f>
        <v>0</v>
      </c>
      <c r="BA66" s="0" t="n">
        <f aca="false">BA29/1024*5</f>
        <v>0</v>
      </c>
      <c r="BB66" s="0" t="n">
        <f aca="false">BB29/1024*5</f>
        <v>0</v>
      </c>
      <c r="BC66" s="0" t="n">
        <f aca="false">BC29/1024*5</f>
        <v>0</v>
      </c>
      <c r="BD66" s="0" t="n">
        <f aca="false">BD29/1024*5</f>
        <v>0</v>
      </c>
      <c r="BE66" s="0" t="n">
        <f aca="false">BE29/1024*5</f>
        <v>0</v>
      </c>
      <c r="BF66" s="0" t="n">
        <f aca="false">BF29/1024*5</f>
        <v>0</v>
      </c>
    </row>
    <row r="68" customFormat="false" ht="12.8" hidden="false" customHeight="false" outlineLevel="0" collapsed="false">
      <c r="A68" s="3" t="s">
        <v>34</v>
      </c>
    </row>
    <row r="69" customFormat="false" ht="12.8" hidden="false" customHeight="false" outlineLevel="0" collapsed="false">
      <c r="B69" s="0" t="str">
        <f aca="false">B39</f>
        <v>TRY1</v>
      </c>
      <c r="C69" s="0" t="n">
        <f aca="false">IF(C39&lt;$B$33, C39*$C$33, C39*$C$34+$D$34)</f>
        <v>0.029296875</v>
      </c>
      <c r="D69" s="0" t="n">
        <f aca="false">IF(D39&lt;$B$33, D39*$C$33, D39*$C$34+$D$34)</f>
        <v>0.0398137019230769</v>
      </c>
      <c r="E69" s="0" t="n">
        <f aca="false">IF(E39&lt;$B$33, E39*$C$33, E39*$C$34+$D$34)</f>
        <v>0.0540865384615385</v>
      </c>
      <c r="F69" s="0" t="n">
        <f aca="false">IF(F39&lt;$B$33, F39*$C$33, F39*$C$34+$D$34)</f>
        <v>0.0615985576923077</v>
      </c>
      <c r="G69" s="0" t="n">
        <f aca="false">IF(G39&lt;$B$33, G39*$C$33, G39*$C$34+$D$34)</f>
        <v>0.0743689903846154</v>
      </c>
      <c r="H69" s="0" t="n">
        <f aca="false">IF(H39&lt;$B$33, H39*$C$33, H39*$C$34+$D$34)</f>
        <v>0.087890625</v>
      </c>
      <c r="I69" s="0" t="n">
        <f aca="false">IF(I39&lt;$B$33, I39*$C$33, I39*$C$34+$D$34)</f>
        <v>0.0999098557692308</v>
      </c>
      <c r="J69" s="0" t="n">
        <f aca="false">IF(J39&lt;$B$33, J39*$C$33, J39*$C$34+$D$34)</f>
        <v>0.111929086538462</v>
      </c>
      <c r="K69" s="0" t="n">
        <f aca="false">IF(K39&lt;$B$33, K39*$C$33, K39*$C$34+$D$34)</f>
        <v>0.122445913461538</v>
      </c>
      <c r="L69" s="0" t="n">
        <f aca="false">IF(L39&lt;$B$33, L39*$C$33, L39*$C$34+$D$34)</f>
        <v>0.132211538461538</v>
      </c>
      <c r="M69" s="0" t="n">
        <f aca="false">IF(M39&lt;$B$33, M39*$C$33, M39*$C$34+$D$34)</f>
        <v>0.144230769230769</v>
      </c>
      <c r="N69" s="0" t="n">
        <f aca="false">IF(N39&lt;$B$33, N39*$C$33, N39*$C$34+$D$34)</f>
        <v>0.157752403846154</v>
      </c>
      <c r="O69" s="0" t="n">
        <f aca="false">IF(O39&lt;$B$33, O39*$C$33, O39*$C$34+$D$34)</f>
        <v>0.168269230769231</v>
      </c>
      <c r="P69" s="0" t="n">
        <f aca="false">IF(P39&lt;$B$33, P39*$C$33, P39*$C$34+$D$34)</f>
        <v>0.182542067307692</v>
      </c>
      <c r="Q69" s="0" t="n">
        <f aca="false">IF(Q39&lt;$B$33, Q39*$C$33, Q39*$C$34+$D$34)</f>
        <v>0.192307692307692</v>
      </c>
      <c r="R69" s="0" t="n">
        <f aca="false">IF(R39&lt;$B$33, R39*$C$33, R39*$C$34+$D$34)</f>
        <v>0.210337638888889</v>
      </c>
      <c r="S69" s="0" t="n">
        <f aca="false">IF(S39&lt;$B$33, S39*$C$33, S39*$C$34+$D$34)</f>
        <v>0.236379305555555</v>
      </c>
      <c r="T69" s="0" t="n">
        <f aca="false">IF(T39&lt;$B$33, T39*$C$33, T39*$C$34+$D$34)</f>
        <v>0.271101527777778</v>
      </c>
      <c r="U69" s="0" t="n">
        <f aca="false">IF(U39&lt;$B$33, U39*$C$33, U39*$C$34+$D$34)</f>
        <v>0.292802916666667</v>
      </c>
      <c r="V69" s="0" t="n">
        <f aca="false">IF(V39&lt;$B$33, V39*$C$33, V39*$C$34+$D$34)</f>
        <v>0.312334166666667</v>
      </c>
      <c r="W69" s="0" t="n">
        <f aca="false">IF(W39&lt;$B$33, W39*$C$33, W39*$C$34+$D$34)</f>
        <v>0.331865416666667</v>
      </c>
      <c r="X69" s="0" t="n">
        <f aca="false">IF(X39&lt;$B$33, X39*$C$33, X39*$C$34+$D$34)</f>
        <v>0.349226527777778</v>
      </c>
      <c r="Y69" s="0" t="n">
        <f aca="false">IF(Y39&lt;$B$33, Y39*$C$33, Y39*$C$34+$D$34)</f>
        <v>0.3644175</v>
      </c>
      <c r="Z69" s="0" t="n">
        <f aca="false">IF(Z39&lt;$B$33, Z39*$C$33, Z39*$C$34+$D$34)</f>
        <v>0.375268194444444</v>
      </c>
      <c r="AA69" s="0" t="n">
        <f aca="false">IF(AA39&lt;$B$33, AA39*$C$33, AA39*$C$34+$D$34)</f>
        <v>0.388289027777778</v>
      </c>
      <c r="AB69" s="0" t="n">
        <f aca="false">IF(AB39&lt;$B$33, AB39*$C$33, AB39*$C$34+$D$34)</f>
        <v>0.396969583333333</v>
      </c>
      <c r="AC69" s="0" t="n">
        <f aca="false">IF(AC39&lt;$B$33, AC39*$C$33, AC39*$C$34+$D$34)</f>
        <v>0.40348</v>
      </c>
      <c r="AD69" s="0" t="n">
        <f aca="false">IF(AD39&lt;$B$33, AD39*$C$33, AD39*$C$34+$D$34)</f>
        <v>0.407820277777778</v>
      </c>
      <c r="AE69" s="0" t="n">
        <f aca="false">IF(AE39&lt;$B$33, AE39*$C$33, AE39*$C$34+$D$34)</f>
        <v>0.416500833333333</v>
      </c>
      <c r="AF69" s="0" t="n">
        <f aca="false">IF(AF39&lt;$B$33, AF39*$C$33, AF39*$C$34+$D$34)</f>
        <v>0.416500833333333</v>
      </c>
      <c r="AG69" s="0" t="n">
        <f aca="false">IF(AG39&lt;$B$33, AG39*$C$33, AG39*$C$34+$D$34)</f>
        <v>0.418670972222222</v>
      </c>
      <c r="AH69" s="0" t="n">
        <f aca="false">IF(AH39&lt;$B$33, AH39*$C$33, AH39*$C$34+$D$34)</f>
        <v>0.420841111111111</v>
      </c>
      <c r="AI69" s="0" t="n">
        <f aca="false">IF(AI39&lt;$B$33, AI39*$C$33, AI39*$C$34+$D$34)</f>
        <v>0.420841111111111</v>
      </c>
      <c r="AJ69" s="0" t="n">
        <f aca="false">IF(AJ39&lt;$B$33, AJ39*$C$33, AJ39*$C$34+$D$34)</f>
        <v>0.420841111111111</v>
      </c>
      <c r="AK69" s="0" t="n">
        <f aca="false">IF(AK39&lt;$B$33, AK39*$C$33, AK39*$C$34+$D$34)</f>
        <v>0.416500833333333</v>
      </c>
      <c r="BD69" s="0" t="n">
        <f aca="false">IF(BD39&lt;$B$33, BD39*$C$33, BD39*$C$34+$D$34)</f>
        <v>0</v>
      </c>
      <c r="BE69" s="0" t="n">
        <f aca="false">IF(BE39&lt;$B$33, BE39*$C$33, BE39*$C$34+$D$34)</f>
        <v>0</v>
      </c>
      <c r="BF69" s="0" t="n">
        <f aca="false">IF(BF39&lt;$B$33, BF39*$C$33, BF39*$C$34+$D$34)</f>
        <v>0</v>
      </c>
    </row>
    <row r="70" customFormat="false" ht="12.8" hidden="false" customHeight="false" outlineLevel="0" collapsed="false">
      <c r="B70" s="0" t="str">
        <f aca="false">B40</f>
        <v>TRY2</v>
      </c>
      <c r="C70" s="0" t="n">
        <f aca="false">IF(C40&lt;$B$33, C40*$C$33, C40*$C$34+$D$34)</f>
        <v>0.0398137019230769</v>
      </c>
      <c r="D70" s="0" t="n">
        <f aca="false">IF(D40&lt;$B$33, D40*$C$33, D40*$C$34+$D$34)</f>
        <v>0.0533353365384615</v>
      </c>
      <c r="E70" s="0" t="n">
        <f aca="false">IF(E40&lt;$B$33, E40*$C$33, E40*$C$34+$D$34)</f>
        <v>0.0713641826923077</v>
      </c>
      <c r="F70" s="0" t="n">
        <f aca="false">IF(F40&lt;$B$33, F40*$C$33, F40*$C$34+$D$34)</f>
        <v>0.0908954326923077</v>
      </c>
      <c r="G70" s="0" t="n">
        <f aca="false">IF(G40&lt;$B$33, G40*$C$33, G40*$C$34+$D$34)</f>
        <v>0.108924278846154</v>
      </c>
      <c r="H70" s="0" t="n">
        <f aca="false">IF(H40&lt;$B$33, H40*$C$33, H40*$C$34+$D$34)</f>
        <v>0.124699519230769</v>
      </c>
      <c r="I70" s="0" t="n">
        <f aca="false">IF(I40&lt;$B$33, I40*$C$33, I40*$C$34+$D$34)</f>
        <v>0.142728365384615</v>
      </c>
      <c r="J70" s="0" t="n">
        <f aca="false">IF(J40&lt;$B$33, J40*$C$33, J40*$C$34+$D$34)</f>
        <v>0.161508413461538</v>
      </c>
      <c r="K70" s="0" t="n">
        <f aca="false">IF(K40&lt;$B$33, K40*$C$33, K40*$C$34+$D$34)</f>
        <v>0.172776442307692</v>
      </c>
      <c r="L70" s="0" t="n">
        <f aca="false">IF(L40&lt;$B$33, L40*$C$33, L40*$C$34+$D$34)</f>
        <v>0.191556490384615</v>
      </c>
      <c r="M70" s="0" t="n">
        <f aca="false">IF(M40&lt;$B$33, M40*$C$33, M40*$C$34+$D$34)</f>
        <v>0.214677916666667</v>
      </c>
      <c r="N70" s="0" t="n">
        <f aca="false">IF(N40&lt;$B$33, N40*$C$33, N40*$C$34+$D$34)</f>
        <v>0.245059861111111</v>
      </c>
      <c r="O70" s="0" t="n">
        <f aca="false">IF(O40&lt;$B$33, O40*$C$33, O40*$C$34+$D$34)</f>
        <v>0.279782083333333</v>
      </c>
      <c r="P70" s="0" t="n">
        <f aca="false">IF(P40&lt;$B$33, P40*$C$33, P40*$C$34+$D$34)</f>
        <v>0.316674444444444</v>
      </c>
      <c r="Q70" s="0" t="n">
        <f aca="false">IF(Q40&lt;$B$33, Q40*$C$33, Q40*$C$34+$D$34)</f>
        <v>0.347056388888889</v>
      </c>
      <c r="R70" s="0" t="n">
        <f aca="false">IF(R40&lt;$B$33, R40*$C$33, R40*$C$34+$D$34)</f>
        <v>0.366587638888889</v>
      </c>
      <c r="S70" s="0" t="n">
        <f aca="false">IF(S40&lt;$B$33, S40*$C$33, S40*$C$34+$D$34)</f>
        <v>0.388289027777778</v>
      </c>
      <c r="T70" s="0" t="n">
        <f aca="false">IF(T40&lt;$B$33, T40*$C$33, T40*$C$34+$D$34)</f>
        <v>0.405650138888889</v>
      </c>
      <c r="U70" s="0" t="n">
        <f aca="false">IF(U40&lt;$B$33, U40*$C$33, U40*$C$34+$D$34)</f>
        <v>0.416500833333333</v>
      </c>
      <c r="V70" s="0" t="n">
        <f aca="false">IF(V40&lt;$B$33, V40*$C$33, V40*$C$34+$D$34)</f>
        <v>0.425181388888889</v>
      </c>
      <c r="W70" s="0" t="n">
        <f aca="false">IF(W40&lt;$B$33, W40*$C$33, W40*$C$34+$D$34)</f>
        <v>0.429521666666667</v>
      </c>
      <c r="X70" s="0" t="n">
        <f aca="false">IF(X40&lt;$B$33, X40*$C$33, X40*$C$34+$D$34)</f>
        <v>0.438202222222222</v>
      </c>
      <c r="Y70" s="0" t="n">
        <f aca="false">IF(Y40&lt;$B$33, Y40*$C$33, Y40*$C$34+$D$34)</f>
        <v>0.446882777777778</v>
      </c>
      <c r="Z70" s="0" t="n">
        <f aca="false">IF(Z40&lt;$B$33, Z40*$C$33, Z40*$C$34+$D$34)</f>
        <v>0.449052916666667</v>
      </c>
      <c r="AA70" s="0" t="n">
        <f aca="false">IF(AA40&lt;$B$33, AA40*$C$33, AA40*$C$34+$D$34)</f>
        <v>0.453393194444444</v>
      </c>
      <c r="AB70" s="0" t="n">
        <f aca="false">IF(AB40&lt;$B$33, AB40*$C$33, AB40*$C$34+$D$34)</f>
        <v>0.453393194444444</v>
      </c>
      <c r="AC70" s="0" t="n">
        <f aca="false">IF(AC40&lt;$B$33, AC40*$C$33, AC40*$C$34+$D$34)</f>
        <v>0.451223055555556</v>
      </c>
      <c r="BD70" s="0" t="n">
        <f aca="false">IF(BD40&lt;$B$33, BD40*$C$33, BD40*$C$34+$D$34)</f>
        <v>0</v>
      </c>
      <c r="BE70" s="0" t="n">
        <f aca="false">IF(BE40&lt;$B$33, BE40*$C$33, BE40*$C$34+$D$34)</f>
        <v>0</v>
      </c>
      <c r="BF70" s="0" t="n">
        <f aca="false">IF(BF40&lt;$B$33, BF40*$C$33, BF40*$C$34+$D$34)</f>
        <v>0</v>
      </c>
    </row>
    <row r="71" customFormat="false" ht="12.8" hidden="false" customHeight="false" outlineLevel="0" collapsed="false">
      <c r="B71" s="0" t="str">
        <f aca="false">B41</f>
        <v>TRY3</v>
      </c>
      <c r="C71" s="0" t="n">
        <f aca="false">IF(C41&lt;$B$33, C41*$C$33, C41*$C$34+$D$34)</f>
        <v>0.0443209134615385</v>
      </c>
      <c r="D71" s="0" t="n">
        <f aca="false">IF(D41&lt;$B$33, D41*$C$33, D41*$C$34+$D$34)</f>
        <v>0.0691105769230769</v>
      </c>
      <c r="E71" s="0" t="n">
        <f aca="false">IF(E41&lt;$B$33, E41*$C$33, E41*$C$34+$D$34)</f>
        <v>0.0856370192307692</v>
      </c>
      <c r="F71" s="0" t="n">
        <f aca="false">IF(F41&lt;$B$33, F41*$C$33, F41*$C$34+$D$34)</f>
        <v>0.102914663461538</v>
      </c>
      <c r="G71" s="0" t="n">
        <f aca="false">IF(G41&lt;$B$33, G41*$C$33, G41*$C$34+$D$34)</f>
        <v>0.125450721153846</v>
      </c>
      <c r="H71" s="0" t="n">
        <f aca="false">IF(H41&lt;$B$33, H41*$C$33, H41*$C$34+$D$34)</f>
        <v>0.150991586538462</v>
      </c>
      <c r="I71" s="0" t="n">
        <f aca="false">IF(I41&lt;$B$33, I41*$C$33, I41*$C$34+$D$34)</f>
        <v>0.169771634615385</v>
      </c>
      <c r="J71" s="0" t="n">
        <f aca="false">IF(J41&lt;$B$33, J41*$C$33, J41*$C$34+$D$34)</f>
        <v>0.190805288461538</v>
      </c>
      <c r="K71" s="0" t="n">
        <f aca="false">IF(K41&lt;$B$33, K41*$C$33, K41*$C$34+$D$34)</f>
        <v>0.216848055555555</v>
      </c>
      <c r="L71" s="0" t="n">
        <f aca="false">IF(L41&lt;$B$33, L41*$C$33, L41*$C$34+$D$34)</f>
        <v>0.255910555555555</v>
      </c>
      <c r="M71" s="0" t="n">
        <f aca="false">IF(M41&lt;$B$33, M41*$C$33, M41*$C$34+$D$34)</f>
        <v>0.301483472222222</v>
      </c>
      <c r="N71" s="0" t="n">
        <f aca="false">IF(N41&lt;$B$33, N41*$C$33, N41*$C$34+$D$34)</f>
        <v>0.340545972222222</v>
      </c>
      <c r="O71" s="0" t="n">
        <f aca="false">IF(O41&lt;$B$33, O41*$C$33, O41*$C$34+$D$34)</f>
        <v>0.388289027777778</v>
      </c>
      <c r="P71" s="0" t="n">
        <f aca="false">IF(P41&lt;$B$33, P41*$C$33, P41*$C$34+$D$34)</f>
        <v>0.418670972222222</v>
      </c>
      <c r="Q71" s="0" t="n">
        <f aca="false">IF(Q41&lt;$B$33, Q41*$C$33, Q41*$C$34+$D$34)</f>
        <v>0.446882777777778</v>
      </c>
      <c r="R71" s="0" t="n">
        <f aca="false">IF(R41&lt;$B$33, R41*$C$33, R41*$C$34+$D$34)</f>
        <v>0.468584166666667</v>
      </c>
      <c r="S71" s="0" t="n">
        <f aca="false">IF(S41&lt;$B$33, S41*$C$33, S41*$C$34+$D$34)</f>
        <v>0.483775138888889</v>
      </c>
      <c r="T71" s="0" t="n">
        <f aca="false">IF(T41&lt;$B$33, T41*$C$33, T41*$C$34+$D$34)</f>
        <v>0.494625833333333</v>
      </c>
      <c r="U71" s="0" t="n">
        <f aca="false">IF(U41&lt;$B$33, U41*$C$33, U41*$C$34+$D$34)</f>
        <v>0.507646666666667</v>
      </c>
      <c r="V71" s="0" t="n">
        <f aca="false">IF(V41&lt;$B$33, V41*$C$33, V41*$C$34+$D$34)</f>
        <v>0.514157083333333</v>
      </c>
      <c r="W71" s="0" t="n">
        <f aca="false">IF(W41&lt;$B$33, W41*$C$33, W41*$C$34+$D$34)</f>
        <v>0.5206675</v>
      </c>
      <c r="X71" s="0" t="n">
        <f aca="false">IF(X41&lt;$B$33, X41*$C$33, X41*$C$34+$D$34)</f>
        <v>0.533688333333333</v>
      </c>
      <c r="Y71" s="0" t="n">
        <f aca="false">IF(Y41&lt;$B$33, Y41*$C$33, Y41*$C$34+$D$34)</f>
        <v>0.538028611111111</v>
      </c>
      <c r="Z71" s="0" t="n">
        <f aca="false">IF(Z41&lt;$B$33, Z41*$C$33, Z41*$C$34+$D$34)</f>
        <v>0.538028611111111</v>
      </c>
      <c r="AA71" s="0" t="n">
        <f aca="false">IF(AA41&lt;$B$33, AA41*$C$33, AA41*$C$34+$D$34)</f>
        <v>0.54019875</v>
      </c>
      <c r="AB71" s="0" t="n">
        <f aca="false">IF(AB41&lt;$B$33, AB41*$C$33, AB41*$C$34+$D$34)</f>
        <v>0.542368888888889</v>
      </c>
      <c r="AC71" s="0" t="n">
        <f aca="false">IF(AC41&lt;$B$33, AC41*$C$33, AC41*$C$34+$D$34)</f>
        <v>0.54019875</v>
      </c>
      <c r="BD71" s="0" t="n">
        <f aca="false">IF(BD41&lt;$B$33, BD41*$C$33, BD41*$C$34+$D$34)</f>
        <v>0</v>
      </c>
      <c r="BE71" s="0" t="n">
        <f aca="false">IF(BE41&lt;$B$33, BE41*$C$33, BE41*$C$34+$D$34)</f>
        <v>0</v>
      </c>
      <c r="BF71" s="0" t="n">
        <f aca="false">IF(BF41&lt;$B$33, BF41*$C$33, BF41*$C$34+$D$34)</f>
        <v>0</v>
      </c>
    </row>
    <row r="72" customFormat="false" ht="12.8" hidden="false" customHeight="false" outlineLevel="0" collapsed="false">
      <c r="B72" s="0" t="str">
        <f aca="false">B42</f>
        <v>TRY4</v>
      </c>
      <c r="C72" s="0" t="n">
        <f aca="false">IF(C42&lt;$B$33, C42*$C$33, C42*$C$34+$D$34)</f>
        <v>0.0668569711538462</v>
      </c>
      <c r="D72" s="0" t="n">
        <f aca="false">IF(D42&lt;$B$33, D42*$C$33, D42*$C$34+$D$34)</f>
        <v>0.0871394230769231</v>
      </c>
      <c r="E72" s="0" t="n">
        <f aca="false">IF(E42&lt;$B$33, E42*$C$33, E42*$C$34+$D$34)</f>
        <v>0.113431490384615</v>
      </c>
      <c r="F72" s="0" t="n">
        <f aca="false">IF(F42&lt;$B$33, F42*$C$33, F42*$C$34+$D$34)</f>
        <v>0.137469951923077</v>
      </c>
      <c r="G72" s="0" t="n">
        <f aca="false">IF(G42&lt;$B$33, G42*$C$33, G42*$C$34+$D$34)</f>
        <v>0.15625</v>
      </c>
      <c r="H72" s="0" t="n">
        <f aca="false">IF(H42&lt;$B$33, H42*$C$33, H42*$C$34+$D$34)</f>
        <v>0.187049278846154</v>
      </c>
      <c r="I72" s="0" t="n">
        <f aca="false">IF(I42&lt;$B$33, I42*$C$33, I42*$C$34+$D$34)</f>
        <v>0.219018194444444</v>
      </c>
      <c r="J72" s="0" t="n">
        <f aca="false">IF(J42&lt;$B$33, J42*$C$33, J42*$C$34+$D$34)</f>
        <v>0.2862925</v>
      </c>
      <c r="K72" s="0" t="n">
        <f aca="false">IF(K42&lt;$B$33, K42*$C$33, K42*$C$34+$D$34)</f>
        <v>0.338375833333333</v>
      </c>
      <c r="L72" s="0" t="n">
        <f aca="false">IF(L42&lt;$B$33, L42*$C$33, L42*$C$34+$D$34)</f>
        <v>0.390459166666667</v>
      </c>
      <c r="M72" s="0" t="n">
        <f aca="false">IF(M42&lt;$B$33, M42*$C$33, M42*$C$34+$D$34)</f>
        <v>0.436032083333333</v>
      </c>
      <c r="N72" s="0" t="n">
        <f aca="false">IF(N42&lt;$B$33, N42*$C$33, N42*$C$34+$D$34)</f>
        <v>0.479434861111111</v>
      </c>
      <c r="O72" s="0" t="n">
        <f aca="false">IF(O42&lt;$B$33, O42*$C$33, O42*$C$34+$D$34)</f>
        <v>0.503306388888889</v>
      </c>
      <c r="P72" s="0" t="n">
        <f aca="false">IF(P42&lt;$B$33, P42*$C$33, P42*$C$34+$D$34)</f>
        <v>0.551049444444444</v>
      </c>
      <c r="Q72" s="0" t="n">
        <f aca="false">IF(Q42&lt;$B$33, Q42*$C$33, Q42*$C$34+$D$34)</f>
        <v>0.583601527777778</v>
      </c>
      <c r="R72" s="0" t="n">
        <f aca="false">IF(R42&lt;$B$33, R42*$C$33, R42*$C$34+$D$34)</f>
        <v>0.600962638888889</v>
      </c>
      <c r="S72" s="0" t="n">
        <f aca="false">IF(S42&lt;$B$33, S42*$C$33, S42*$C$34+$D$34)</f>
        <v>0.624834166666667</v>
      </c>
      <c r="T72" s="0" t="n">
        <f aca="false">IF(T42&lt;$B$33, T42*$C$33, T42*$C$34+$D$34)</f>
        <v>0.642195277777778</v>
      </c>
      <c r="U72" s="0" t="n">
        <f aca="false">IF(U42&lt;$B$33, U42*$C$33, U42*$C$34+$D$34)</f>
        <v>0.648705694444444</v>
      </c>
      <c r="V72" s="0" t="n">
        <f aca="false">IF(V42&lt;$B$33, V42*$C$33, V42*$C$34+$D$34)</f>
        <v>0.655216111111111</v>
      </c>
      <c r="W72" s="0" t="n">
        <f aca="false">IF(W42&lt;$B$33, W42*$C$33, W42*$C$34+$D$34)</f>
        <v>0.659556388888889</v>
      </c>
      <c r="X72" s="0" t="n">
        <f aca="false">IF(X42&lt;$B$33, X42*$C$33, X42*$C$34+$D$34)</f>
        <v>0.663896666666667</v>
      </c>
      <c r="Y72" s="0" t="n">
        <f aca="false">IF(Y42&lt;$B$33, Y42*$C$33, Y42*$C$34+$D$34)</f>
        <v>0.672577222222222</v>
      </c>
      <c r="Z72" s="0" t="n">
        <f aca="false">IF(Z42&lt;$B$33, Z42*$C$33, Z42*$C$34+$D$34)</f>
        <v>0.672577222222222</v>
      </c>
      <c r="AA72" s="0" t="n">
        <f aca="false">IF(AA42&lt;$B$33, AA42*$C$33, AA42*$C$34+$D$34)</f>
        <v>0.672577222222222</v>
      </c>
      <c r="AB72" s="0" t="n">
        <f aca="false">IF(AB42&lt;$B$33, AB42*$C$33, AB42*$C$34+$D$34)</f>
        <v>0.670407083333333</v>
      </c>
      <c r="BD72" s="0" t="n">
        <f aca="false">IF(BD42&lt;$B$33, BD42*$C$33, BD42*$C$34+$D$34)</f>
        <v>0</v>
      </c>
      <c r="BE72" s="0" t="n">
        <f aca="false">IF(BE42&lt;$B$33, BE42*$C$33, BE42*$C$34+$D$34)</f>
        <v>0</v>
      </c>
      <c r="BF72" s="0" t="n">
        <f aca="false">IF(BF42&lt;$B$33, BF42*$C$33, BF42*$C$34+$D$34)</f>
        <v>0</v>
      </c>
    </row>
    <row r="73" customFormat="false" ht="12.8" hidden="false" customHeight="false" outlineLevel="0" collapsed="false">
      <c r="B73" s="0" t="str">
        <f aca="false">B43</f>
        <v>TRY5</v>
      </c>
      <c r="C73" s="0" t="n">
        <f aca="false">IF(C43&lt;$B$33, C43*$C$33, C43*$C$34+$D$34)</f>
        <v>0.0300480769230769</v>
      </c>
      <c r="D73" s="0" t="n">
        <f aca="false">IF(D43&lt;$B$33, D43*$C$33, D43*$C$34+$D$34)</f>
        <v>0.0405649038461539</v>
      </c>
      <c r="E73" s="0" t="n">
        <f aca="false">IF(E43&lt;$B$33, E43*$C$33, E43*$C$34+$D$34)</f>
        <v>0.0510817307692308</v>
      </c>
      <c r="F73" s="0" t="n">
        <f aca="false">IF(F43&lt;$B$33, F43*$C$33, F43*$C$34+$D$34)</f>
        <v>0.0661057692307692</v>
      </c>
      <c r="G73" s="0" t="n">
        <f aca="false">IF(G43&lt;$B$33, G43*$C$33, G43*$C$34+$D$34)</f>
        <v>0.0773737980769231</v>
      </c>
      <c r="H73" s="0" t="n">
        <f aca="false">IF(H43&lt;$B$33, H43*$C$33, H43*$C$34+$D$34)</f>
        <v>0.0923978365384616</v>
      </c>
      <c r="I73" s="0" t="n">
        <f aca="false">IF(I43&lt;$B$33, I43*$C$33, I43*$C$34+$D$34)</f>
        <v>0.105168269230769</v>
      </c>
      <c r="J73" s="0" t="n">
        <f aca="false">IF(J43&lt;$B$33, J43*$C$33, J43*$C$34+$D$34)</f>
        <v>0.115685096153846</v>
      </c>
      <c r="K73" s="0" t="n">
        <f aca="false">IF(K43&lt;$B$33, K43*$C$33, K43*$C$34+$D$34)</f>
        <v>0.125450721153846</v>
      </c>
      <c r="L73" s="0" t="n">
        <f aca="false">IF(L43&lt;$B$33, L43*$C$33, L43*$C$34+$D$34)</f>
        <v>0.143479567307692</v>
      </c>
      <c r="M73" s="0" t="n">
        <f aca="false">IF(M43&lt;$B$33, M43*$C$33, M43*$C$34+$D$34)</f>
        <v>0.155498798076923</v>
      </c>
      <c r="N73" s="0" t="n">
        <f aca="false">IF(N43&lt;$B$33, N43*$C$33, N43*$C$34+$D$34)</f>
        <v>0.168269230769231</v>
      </c>
      <c r="O73" s="0" t="n">
        <f aca="false">IF(O43&lt;$B$33, O43*$C$33, O43*$C$34+$D$34)</f>
        <v>0.176532451923077</v>
      </c>
      <c r="P73" s="0" t="n">
        <f aca="false">IF(P43&lt;$B$33, P43*$C$33, P43*$C$34+$D$34)</f>
        <v>0.187049278846154</v>
      </c>
      <c r="Q73" s="0" t="n">
        <f aca="false">IF(Q43&lt;$B$33, Q43*$C$33, Q43*$C$34+$D$34)</f>
        <v>0.193058894230769</v>
      </c>
      <c r="R73" s="0" t="n">
        <f aca="false">IF(R43&lt;$B$33, R43*$C$33, R43*$C$34+$D$34)</f>
        <v>0.210337638888889</v>
      </c>
      <c r="S73" s="0" t="n">
        <f aca="false">IF(S43&lt;$B$33, S43*$C$33, S43*$C$34+$D$34)</f>
        <v>0.236379305555555</v>
      </c>
      <c r="T73" s="0" t="n">
        <f aca="false">IF(T43&lt;$B$33, T43*$C$33, T43*$C$34+$D$34)</f>
        <v>0.251570277777778</v>
      </c>
      <c r="U73" s="0" t="n">
        <f aca="false">IF(U43&lt;$B$33, U43*$C$33, U43*$C$34+$D$34)</f>
        <v>0.277611944444444</v>
      </c>
      <c r="V73" s="0" t="n">
        <f aca="false">IF(V43&lt;$B$33, V43*$C$33, V43*$C$34+$D$34)</f>
        <v>0.299313333333333</v>
      </c>
      <c r="W73" s="0" t="n">
        <f aca="false">IF(W43&lt;$B$33, W43*$C$33, W43*$C$34+$D$34)</f>
        <v>0.314504305555555</v>
      </c>
      <c r="X73" s="0" t="n">
        <f aca="false">IF(X43&lt;$B$33, X43*$C$33, X43*$C$34+$D$34)</f>
        <v>0.323184861111111</v>
      </c>
      <c r="Y73" s="0" t="n">
        <f aca="false">IF(Y43&lt;$B$33, Y43*$C$33, Y43*$C$34+$D$34)</f>
        <v>0.331865416666667</v>
      </c>
      <c r="Z73" s="0" t="n">
        <f aca="false">IF(Z43&lt;$B$33, Z43*$C$33, Z43*$C$34+$D$34)</f>
        <v>0.353566805555555</v>
      </c>
      <c r="AA73" s="0" t="n">
        <f aca="false">IF(AA43&lt;$B$33, AA43*$C$33, AA43*$C$34+$D$34)</f>
        <v>0.355736944444444</v>
      </c>
      <c r="AB73" s="0" t="n">
        <f aca="false">IF(AB43&lt;$B$33, AB43*$C$33, AB43*$C$34+$D$34)</f>
        <v>0.366587638888889</v>
      </c>
      <c r="AC73" s="0" t="n">
        <f aca="false">IF(AC43&lt;$B$33, AC43*$C$33, AC43*$C$34+$D$34)</f>
        <v>0.379608472222222</v>
      </c>
      <c r="AD73" s="0" t="n">
        <f aca="false">IF(AD43&lt;$B$33, AD43*$C$33, AD43*$C$34+$D$34)</f>
        <v>0.390459166666667</v>
      </c>
      <c r="AE73" s="0" t="n">
        <f aca="false">IF(AE43&lt;$B$33, AE43*$C$33, AE43*$C$34+$D$34)</f>
        <v>0.394799444444444</v>
      </c>
      <c r="AF73" s="0" t="n">
        <f aca="false">IF(AF43&lt;$B$33, AF43*$C$33, AF43*$C$34+$D$34)</f>
        <v>0.414330694444444</v>
      </c>
      <c r="AG73" s="0" t="n">
        <f aca="false">IF(AG43&lt;$B$33, AG43*$C$33, AG43*$C$34+$D$34)</f>
        <v>0.414330694444444</v>
      </c>
      <c r="AH73" s="0" t="n">
        <f aca="false">IF(AH43&lt;$B$33, AH43*$C$33, AH43*$C$34+$D$34)</f>
        <v>0.42301125</v>
      </c>
      <c r="AI73" s="0" t="n">
        <f aca="false">IF(AI43&lt;$B$33, AI43*$C$33, AI43*$C$34+$D$34)</f>
        <v>0.425181388888889</v>
      </c>
      <c r="AJ73" s="0" t="n">
        <f aca="false">IF(AJ43&lt;$B$33, AJ43*$C$33, AJ43*$C$34+$D$34)</f>
        <v>0.427351527777778</v>
      </c>
      <c r="AK73" s="0" t="n">
        <f aca="false">IF(AK43&lt;$B$33, AK43*$C$33, AK43*$C$34+$D$34)</f>
        <v>0.427351527777778</v>
      </c>
      <c r="AL73" s="0" t="n">
        <f aca="false">IF(AL43&lt;$B$33, AL43*$C$33, AL43*$C$34+$D$34)</f>
        <v>0.427351527777778</v>
      </c>
      <c r="AM73" s="0" t="n">
        <f aca="false">IF(AM43&lt;$B$33, AM43*$C$33, AM43*$C$34+$D$34)</f>
        <v>0.429521666666667</v>
      </c>
      <c r="AN73" s="0" t="n">
        <f aca="false">IF(AN43&lt;$B$33, AN43*$C$33, AN43*$C$34+$D$34)</f>
        <v>0.429521666666667</v>
      </c>
      <c r="AO73" s="0" t="n">
        <f aca="false">IF(AO43&lt;$B$33, AO43*$C$33, AO43*$C$34+$D$34)</f>
        <v>0.429521666666667</v>
      </c>
      <c r="AP73" s="0" t="n">
        <f aca="false">IF(AP43&lt;$B$33, AP43*$C$33, AP43*$C$34+$D$34)</f>
        <v>0.427351527777778</v>
      </c>
      <c r="BD73" s="0" t="n">
        <f aca="false">IF(BD43&lt;$B$33, BD43*$C$33, BD43*$C$34+$D$34)</f>
        <v>0</v>
      </c>
      <c r="BE73" s="0" t="n">
        <f aca="false">IF(BE43&lt;$B$33, BE43*$C$33, BE43*$C$34+$D$34)</f>
        <v>0</v>
      </c>
      <c r="BF73" s="0" t="n">
        <f aca="false">IF(BF43&lt;$B$33, BF43*$C$33, BF43*$C$34+$D$34)</f>
        <v>0</v>
      </c>
    </row>
    <row r="74" customFormat="false" ht="12.8" hidden="false" customHeight="false" outlineLevel="0" collapsed="false">
      <c r="B74" s="0" t="str">
        <f aca="false">B44</f>
        <v>TRY6</v>
      </c>
      <c r="C74" s="0" t="n">
        <f aca="false">IF(C44&lt;$B$33, C44*$C$33, C44*$C$34+$D$34)</f>
        <v>0.0225360576923077</v>
      </c>
      <c r="D74" s="0" t="n">
        <f aca="false">IF(D44&lt;$B$33, D44*$C$33, D44*$C$34+$D$34)</f>
        <v>0.0270432692307692</v>
      </c>
      <c r="E74" s="0" t="n">
        <f aca="false">IF(E44&lt;$B$33, E44*$C$33, E44*$C$34+$D$34)</f>
        <v>0.0323016826923077</v>
      </c>
      <c r="F74" s="0" t="n">
        <f aca="false">IF(F44&lt;$B$33, F44*$C$33, F44*$C$34+$D$34)</f>
        <v>0.0405649038461539</v>
      </c>
      <c r="G74" s="0" t="n">
        <f aca="false">IF(G44&lt;$B$33, G44*$C$33, G44*$C$34+$D$34)</f>
        <v>0.0465745192307692</v>
      </c>
      <c r="H74" s="0" t="n">
        <f aca="false">IF(H44&lt;$B$33, H44*$C$33, H44*$C$34+$D$34)</f>
        <v>0.0533353365384615</v>
      </c>
      <c r="I74" s="0" t="n">
        <f aca="false">IF(I44&lt;$B$33, I44*$C$33, I44*$C$34+$D$34)</f>
        <v>0.0578425480769231</v>
      </c>
      <c r="J74" s="0" t="n">
        <f aca="false">IF(J44&lt;$B$33, J44*$C$33, J44*$C$34+$D$34)</f>
        <v>0.0646033653846154</v>
      </c>
      <c r="K74" s="0" t="n">
        <f aca="false">IF(K44&lt;$B$33, K44*$C$33, K44*$C$34+$D$34)</f>
        <v>0.0706129807692308</v>
      </c>
      <c r="L74" s="0" t="n">
        <f aca="false">IF(L44&lt;$B$33, L44*$C$33, L44*$C$34+$D$34)</f>
        <v>0.0796274038461539</v>
      </c>
      <c r="M74" s="0" t="n">
        <f aca="false">IF(M44&lt;$B$33, M44*$C$33, M44*$C$34+$D$34)</f>
        <v>0.0893930288461539</v>
      </c>
      <c r="N74" s="0" t="n">
        <f aca="false">IF(N44&lt;$B$33, N44*$C$33, N44*$C$34+$D$34)</f>
        <v>0.0999098557692308</v>
      </c>
      <c r="O74" s="0" t="n">
        <f aca="false">IF(O44&lt;$B$33, O44*$C$33, O44*$C$34+$D$34)</f>
        <v>0.106670673076923</v>
      </c>
      <c r="P74" s="0" t="n">
        <f aca="false">IF(P44&lt;$B$33, P44*$C$33, P44*$C$34+$D$34)</f>
        <v>0.114933894230769</v>
      </c>
      <c r="Q74" s="0" t="n">
        <f aca="false">IF(Q44&lt;$B$33, Q44*$C$33, Q44*$C$34+$D$34)</f>
        <v>0.126201923076923</v>
      </c>
      <c r="R74" s="0" t="n">
        <f aca="false">IF(R44&lt;$B$33, R44*$C$33, R44*$C$34+$D$34)</f>
        <v>0.135967548076923</v>
      </c>
      <c r="S74" s="0" t="n">
        <f aca="false">IF(S44&lt;$B$33, S44*$C$33, S44*$C$34+$D$34)</f>
        <v>0.143479567307692</v>
      </c>
      <c r="T74" s="0" t="n">
        <f aca="false">IF(T44&lt;$B$33, T44*$C$33, T44*$C$34+$D$34)</f>
        <v>0.153245192307692</v>
      </c>
      <c r="U74" s="0" t="n">
        <f aca="false">IF(U44&lt;$B$33, U44*$C$33, U44*$C$34+$D$34)</f>
        <v>0.161508413461538</v>
      </c>
      <c r="V74" s="0" t="n">
        <f aca="false">IF(V44&lt;$B$33, V44*$C$33, V44*$C$34+$D$34)</f>
        <v>0.164513221153846</v>
      </c>
      <c r="W74" s="0" t="n">
        <f aca="false">IF(W44&lt;$B$33, W44*$C$33, W44*$C$34+$D$34)</f>
        <v>0.168269230769231</v>
      </c>
      <c r="X74" s="0" t="n">
        <f aca="false">IF(X44&lt;$B$33, X44*$C$33, X44*$C$34+$D$34)</f>
        <v>0.172776442307692</v>
      </c>
      <c r="Y74" s="0" t="n">
        <f aca="false">IF(Y44&lt;$B$33, Y44*$C$33, Y44*$C$34+$D$34)</f>
        <v>0.178786057692308</v>
      </c>
      <c r="Z74" s="0" t="n">
        <f aca="false">IF(Z44&lt;$B$33, Z44*$C$33, Z44*$C$34+$D$34)</f>
        <v>0.181790865384615</v>
      </c>
      <c r="AA74" s="0" t="n">
        <f aca="false">IF(AA44&lt;$B$33, AA44*$C$33, AA44*$C$34+$D$34)</f>
        <v>0.186298076923077</v>
      </c>
      <c r="AB74" s="0" t="n">
        <f aca="false">IF(AB44&lt;$B$33, AB44*$C$33, AB44*$C$34+$D$34)</f>
        <v>0.193810096153846</v>
      </c>
      <c r="AC74" s="0" t="n">
        <f aca="false">IF(AC44&lt;$B$33, AC44*$C$33, AC44*$C$34+$D$34)</f>
        <v>0.210337638888889</v>
      </c>
      <c r="AD74" s="0" t="n">
        <f aca="false">IF(AD44&lt;$B$33, AD44*$C$33, AD44*$C$34+$D$34)</f>
        <v>0.225528611111111</v>
      </c>
      <c r="AE74" s="0" t="n">
        <f aca="false">IF(AE44&lt;$B$33, AE44*$C$33, AE44*$C$34+$D$34)</f>
        <v>0.242889722222222</v>
      </c>
      <c r="AF74" s="0" t="n">
        <f aca="false">IF(AF44&lt;$B$33, AF44*$C$33, AF44*$C$34+$D$34)</f>
        <v>0.253740416666667</v>
      </c>
      <c r="AG74" s="0" t="n">
        <f aca="false">IF(AG44&lt;$B$33, AG44*$C$33, AG44*$C$34+$D$34)</f>
        <v>0.268931388888889</v>
      </c>
      <c r="AH74" s="0" t="n">
        <f aca="false">IF(AH44&lt;$B$33, AH44*$C$33, AH44*$C$34+$D$34)</f>
        <v>0.273271666666667</v>
      </c>
      <c r="AI74" s="0" t="n">
        <f aca="false">IF(AI44&lt;$B$33, AI44*$C$33, AI44*$C$34+$D$34)</f>
        <v>0.279782083333333</v>
      </c>
      <c r="AJ74" s="0" t="n">
        <f aca="false">IF(AJ44&lt;$B$33, AJ44*$C$33, AJ44*$C$34+$D$34)</f>
        <v>0.290632777777778</v>
      </c>
      <c r="AK74" s="0" t="n">
        <f aca="false">IF(AK44&lt;$B$33, AK44*$C$33, AK44*$C$34+$D$34)</f>
        <v>0.294973055555555</v>
      </c>
      <c r="AL74" s="0" t="n">
        <f aca="false">IF(AL44&lt;$B$33, AL44*$C$33, AL44*$C$34+$D$34)</f>
        <v>0.301483472222222</v>
      </c>
      <c r="AM74" s="0" t="n">
        <f aca="false">IF(AM44&lt;$B$33, AM44*$C$33, AM44*$C$34+$D$34)</f>
        <v>0.307993888888889</v>
      </c>
      <c r="AN74" s="0" t="n">
        <f aca="false">IF(AN44&lt;$B$33, AN44*$C$33, AN44*$C$34+$D$34)</f>
        <v>0.318844583333333</v>
      </c>
      <c r="AO74" s="0" t="n">
        <f aca="false">IF(AO44&lt;$B$33, AO44*$C$33, AO44*$C$34+$D$34)</f>
        <v>0.331865416666667</v>
      </c>
      <c r="AP74" s="0" t="n">
        <f aca="false">IF(AP44&lt;$B$33, AP44*$C$33, AP44*$C$34+$D$34)</f>
        <v>0.336205694444444</v>
      </c>
      <c r="AQ74" s="0" t="n">
        <f aca="false">IF(AQ44&lt;$B$33, AQ44*$C$33, AQ44*$C$34+$D$34)</f>
        <v>0.331865416666667</v>
      </c>
      <c r="BD74" s="0" t="n">
        <f aca="false">IF(BD44&lt;$B$33, BD44*$C$33, BD44*$C$34+$D$34)</f>
        <v>0</v>
      </c>
      <c r="BE74" s="0" t="n">
        <f aca="false">IF(BE44&lt;$B$33, BE44*$C$33, BE44*$C$34+$D$34)</f>
        <v>0</v>
      </c>
      <c r="BF74" s="0" t="n">
        <f aca="false">IF(BF44&lt;$B$33, BF44*$C$33, BF44*$C$34+$D$34)</f>
        <v>0</v>
      </c>
    </row>
    <row r="75" customFormat="false" ht="12.8" hidden="false" customHeight="false" outlineLevel="0" collapsed="false">
      <c r="B75" s="0" t="str">
        <f aca="false">B45</f>
        <v>TRY7</v>
      </c>
      <c r="C75" s="0" t="n">
        <f aca="false">IF(C45&lt;$B$33, C45*$C$33, C45*$C$34+$D$34)</f>
        <v>0.0225360576923077</v>
      </c>
      <c r="D75" s="0" t="n">
        <f aca="false">IF(D45&lt;$B$33, D45*$C$33, D45*$C$34+$D$34)</f>
        <v>0.0375600961538462</v>
      </c>
      <c r="E75" s="0" t="n">
        <f aca="false">IF(E45&lt;$B$33, E45*$C$33, E45*$C$34+$D$34)</f>
        <v>0.0473257211538462</v>
      </c>
      <c r="F75" s="0" t="n">
        <f aca="false">IF(F45&lt;$B$33, F45*$C$33, F45*$C$34+$D$34)</f>
        <v>0.05859375</v>
      </c>
      <c r="G75" s="0" t="n">
        <f aca="false">IF(G45&lt;$B$33, G45*$C$33, G45*$C$34+$D$34)</f>
        <v>0.0706129807692308</v>
      </c>
      <c r="H75" s="0" t="n">
        <f aca="false">IF(H45&lt;$B$33, H45*$C$33, H45*$C$34+$D$34)</f>
        <v>0.0863882211538462</v>
      </c>
      <c r="I75" s="0" t="n">
        <f aca="false">IF(I45&lt;$B$33, I45*$C$33, I45*$C$34+$D$34)</f>
        <v>0.0984074519230769</v>
      </c>
      <c r="J75" s="0" t="n">
        <f aca="false">IF(J45&lt;$B$33, J45*$C$33, J45*$C$34+$D$34)</f>
        <v>0.109675480769231</v>
      </c>
      <c r="K75" s="0" t="n">
        <f aca="false">IF(K45&lt;$B$33, K45*$C$33, K45*$C$34+$D$34)</f>
        <v>0.120943509615385</v>
      </c>
      <c r="L75" s="0" t="n">
        <f aca="false">IF(L45&lt;$B$33, L45*$C$33, L45*$C$34+$D$34)</f>
        <v>0.128455528846154</v>
      </c>
      <c r="M75" s="0" t="n">
        <f aca="false">IF(M45&lt;$B$33, M45*$C$33, M45*$C$34+$D$34)</f>
        <v>0.137469951923077</v>
      </c>
      <c r="N75" s="0" t="n">
        <f aca="false">IF(N45&lt;$B$33, N45*$C$33, N45*$C$34+$D$34)</f>
        <v>0.153245192307692</v>
      </c>
      <c r="O75" s="0" t="n">
        <f aca="false">IF(O45&lt;$B$33, O45*$C$33, O45*$C$34+$D$34)</f>
        <v>0.166015625</v>
      </c>
      <c r="P75" s="0" t="n">
        <f aca="false">IF(P45&lt;$B$33, P45*$C$33, P45*$C$34+$D$34)</f>
        <v>0.177283653846154</v>
      </c>
      <c r="Q75" s="0" t="n">
        <f aca="false">IF(Q45&lt;$B$33, Q45*$C$33, Q45*$C$34+$D$34)</f>
        <v>0.190054086538462</v>
      </c>
      <c r="R75" s="0" t="n">
        <f aca="false">IF(R45&lt;$B$33, R45*$C$33, R45*$C$34+$D$34)</f>
        <v>0.197566105769231</v>
      </c>
      <c r="S75" s="0" t="n">
        <f aca="false">IF(S45&lt;$B$33, S45*$C$33, S45*$C$34+$D$34)</f>
        <v>0.221188333333333</v>
      </c>
      <c r="T75" s="0" t="n">
        <f aca="false">IF(T45&lt;$B$33, T45*$C$33, T45*$C$34+$D$34)</f>
        <v>0.240719583333333</v>
      </c>
      <c r="U75" s="0" t="n">
        <f aca="false">IF(U45&lt;$B$33, U45*$C$33, U45*$C$34+$D$34)</f>
        <v>0.260250833333333</v>
      </c>
      <c r="V75" s="0" t="n">
        <f aca="false">IF(V45&lt;$B$33, V45*$C$33, V45*$C$34+$D$34)</f>
        <v>0.279782083333333</v>
      </c>
      <c r="W75" s="0" t="n">
        <f aca="false">IF(W45&lt;$B$33, W45*$C$33, W45*$C$34+$D$34)</f>
        <v>0.301483472222222</v>
      </c>
      <c r="X75" s="0" t="n">
        <f aca="false">IF(X45&lt;$B$33, X45*$C$33, X45*$C$34+$D$34)</f>
        <v>0.323184861111111</v>
      </c>
      <c r="Y75" s="0" t="n">
        <f aca="false">IF(Y45&lt;$B$33, Y45*$C$33, Y45*$C$34+$D$34)</f>
        <v>0.331865416666667</v>
      </c>
      <c r="Z75" s="0" t="n">
        <f aca="false">IF(Z45&lt;$B$33, Z45*$C$33, Z45*$C$34+$D$34)</f>
        <v>0.342716111111111</v>
      </c>
      <c r="AA75" s="0" t="n">
        <f aca="false">IF(AA45&lt;$B$33, AA45*$C$33, AA45*$C$34+$D$34)</f>
        <v>0.357907083333333</v>
      </c>
      <c r="AB75" s="0" t="n">
        <f aca="false">IF(AB45&lt;$B$33, AB45*$C$33, AB45*$C$34+$D$34)</f>
        <v>0.375268194444444</v>
      </c>
      <c r="AC75" s="0" t="n">
        <f aca="false">IF(AC45&lt;$B$33, AC45*$C$33, AC45*$C$34+$D$34)</f>
        <v>0.381778611111111</v>
      </c>
      <c r="AD75" s="0" t="n">
        <f aca="false">IF(AD45&lt;$B$33, AD45*$C$33, AD45*$C$34+$D$34)</f>
        <v>0.386118888888889</v>
      </c>
      <c r="AE75" s="0" t="n">
        <f aca="false">IF(AE45&lt;$B$33, AE45*$C$33, AE45*$C$34+$D$34)</f>
        <v>0.394799444444444</v>
      </c>
      <c r="AF75" s="0" t="n">
        <f aca="false">IF(AF45&lt;$B$33, AF45*$C$33, AF45*$C$34+$D$34)</f>
        <v>0.407820277777778</v>
      </c>
      <c r="AG75" s="0" t="n">
        <f aca="false">IF(AG45&lt;$B$33, AG45*$C$33, AG45*$C$34+$D$34)</f>
        <v>0.412160555555556</v>
      </c>
      <c r="AH75" s="0" t="n">
        <f aca="false">IF(AH45&lt;$B$33, AH45*$C$33, AH45*$C$34+$D$34)</f>
        <v>0.414330694444444</v>
      </c>
      <c r="AI75" s="0" t="n">
        <f aca="false">IF(AI45&lt;$B$33, AI45*$C$33, AI45*$C$34+$D$34)</f>
        <v>0.420841111111111</v>
      </c>
      <c r="AJ75" s="0" t="n">
        <f aca="false">IF(AJ45&lt;$B$33, AJ45*$C$33, AJ45*$C$34+$D$34)</f>
        <v>0.427351527777778</v>
      </c>
      <c r="AK75" s="0" t="n">
        <f aca="false">IF(AK45&lt;$B$33, AK45*$C$33, AK45*$C$34+$D$34)</f>
        <v>0.429521666666667</v>
      </c>
      <c r="AL75" s="0" t="n">
        <f aca="false">IF(AL45&lt;$B$33, AL45*$C$33, AL45*$C$34+$D$34)</f>
        <v>0.431691805555556</v>
      </c>
      <c r="AM75" s="0" t="n">
        <f aca="false">IF(AM45&lt;$B$33, AM45*$C$33, AM45*$C$34+$D$34)</f>
        <v>0.433861944444444</v>
      </c>
      <c r="AN75" s="0" t="n">
        <f aca="false">IF(AN45&lt;$B$33, AN45*$C$33, AN45*$C$34+$D$34)</f>
        <v>0.433861944444444</v>
      </c>
      <c r="AO75" s="0" t="n">
        <f aca="false">IF(AO45&lt;$B$33, AO45*$C$33, AO45*$C$34+$D$34)</f>
        <v>0.436032083333333</v>
      </c>
      <c r="AP75" s="0" t="n">
        <f aca="false">IF(AP45&lt;$B$33, AP45*$C$33, AP45*$C$34+$D$34)</f>
        <v>0.438202222222222</v>
      </c>
      <c r="AQ75" s="0" t="n">
        <f aca="false">IF(AQ45&lt;$B$33, AQ45*$C$33, AQ45*$C$34+$D$34)</f>
        <v>0.433861944444444</v>
      </c>
      <c r="BD75" s="0" t="n">
        <f aca="false">IF(BD45&lt;$B$33, BD45*$C$33, BD45*$C$34+$D$34)</f>
        <v>0</v>
      </c>
      <c r="BE75" s="0" t="n">
        <f aca="false">IF(BE45&lt;$B$33, BE45*$C$33, BE45*$C$34+$D$34)</f>
        <v>0</v>
      </c>
      <c r="BF75" s="0" t="n">
        <f aca="false">IF(BF45&lt;$B$33, BF45*$C$33, BF45*$C$34+$D$34)</f>
        <v>0</v>
      </c>
    </row>
    <row r="76" customFormat="false" ht="12.8" hidden="false" customHeight="false" outlineLevel="0" collapsed="false">
      <c r="B76" s="0" t="str">
        <f aca="false">B46</f>
        <v>TRY8</v>
      </c>
      <c r="C76" s="0" t="n">
        <f aca="false">IF(C46&lt;$B$33, C46*$C$33, C46*$C$34+$D$34)</f>
        <v>0.0398137019230769</v>
      </c>
      <c r="D76" s="0" t="n">
        <f aca="false">IF(D46&lt;$B$33, D46*$C$33, D46*$C$34+$D$34)</f>
        <v>0.0495793269230769</v>
      </c>
      <c r="E76" s="0" t="n">
        <f aca="false">IF(E46&lt;$B$33, E46*$C$33, E46*$C$34+$D$34)</f>
        <v>0.0593449519230769</v>
      </c>
      <c r="F76" s="0" t="n">
        <f aca="false">IF(F46&lt;$B$33, F46*$C$33, F46*$C$34+$D$34)</f>
        <v>0.0796274038461539</v>
      </c>
      <c r="G76" s="0" t="n">
        <f aca="false">IF(G46&lt;$B$33, G46*$C$33, G46*$C$34+$D$34)</f>
        <v>0.0946514423076923</v>
      </c>
      <c r="H76" s="0" t="n">
        <f aca="false">IF(H46&lt;$B$33, H46*$C$33, H46*$C$34+$D$34)</f>
        <v>0.111177884615385</v>
      </c>
      <c r="I76" s="0" t="n">
        <f aca="false">IF(I46&lt;$B$33, I46*$C$33, I46*$C$34+$D$34)</f>
        <v>0.128455528846154</v>
      </c>
      <c r="J76" s="0" t="n">
        <f aca="false">IF(J46&lt;$B$33, J46*$C$33, J46*$C$34+$D$34)</f>
        <v>0.142728365384615</v>
      </c>
      <c r="K76" s="0" t="n">
        <f aca="false">IF(K46&lt;$B$33, K46*$C$33, K46*$C$34+$D$34)</f>
        <v>0.151742788461538</v>
      </c>
      <c r="L76" s="0" t="n">
        <f aca="false">IF(L46&lt;$B$33, L46*$C$33, L46*$C$34+$D$34)</f>
        <v>0.163762019230769</v>
      </c>
      <c r="M76" s="0" t="n">
        <f aca="false">IF(M46&lt;$B$33, M46*$C$33, M46*$C$34+$D$34)</f>
        <v>0.179537259615385</v>
      </c>
      <c r="N76" s="0" t="n">
        <f aca="false">IF(N46&lt;$B$33, N46*$C$33, N46*$C$34+$D$34)</f>
        <v>0.191556490384615</v>
      </c>
      <c r="O76" s="0" t="n">
        <f aca="false">IF(O46&lt;$B$33, O46*$C$33, O46*$C$34+$D$34)</f>
        <v>0.199819711538462</v>
      </c>
      <c r="P76" s="0" t="n">
        <f aca="false">IF(P46&lt;$B$33, P46*$C$33, P46*$C$34+$D$34)</f>
        <v>0.240719583333333</v>
      </c>
      <c r="Q76" s="0" t="n">
        <f aca="false">IF(Q46&lt;$B$33, Q46*$C$33, Q46*$C$34+$D$34)</f>
        <v>0.273271666666667</v>
      </c>
      <c r="R76" s="0" t="n">
        <f aca="false">IF(R46&lt;$B$33, R46*$C$33, R46*$C$34+$D$34)</f>
        <v>0.310164027777778</v>
      </c>
      <c r="S76" s="0" t="n">
        <f aca="false">IF(S46&lt;$B$33, S46*$C$33, S46*$C$34+$D$34)</f>
        <v>0.340545972222222</v>
      </c>
      <c r="T76" s="0" t="n">
        <f aca="false">IF(T46&lt;$B$33, T46*$C$33, T46*$C$34+$D$34)</f>
        <v>0.362247361111111</v>
      </c>
      <c r="U76" s="0" t="n">
        <f aca="false">IF(U46&lt;$B$33, U46*$C$33, U46*$C$34+$D$34)</f>
        <v>0.377438333333333</v>
      </c>
      <c r="V76" s="0" t="n">
        <f aca="false">IF(V46&lt;$B$33, V46*$C$33, V46*$C$34+$D$34)</f>
        <v>0.407820277777778</v>
      </c>
      <c r="W76" s="0" t="n">
        <f aca="false">IF(W46&lt;$B$33, W46*$C$33, W46*$C$34+$D$34)</f>
        <v>0.420841111111111</v>
      </c>
      <c r="X76" s="0" t="n">
        <f aca="false">IF(X46&lt;$B$33, X46*$C$33, X46*$C$34+$D$34)</f>
        <v>0.436032083333333</v>
      </c>
      <c r="Y76" s="0" t="n">
        <f aca="false">IF(Y46&lt;$B$33, Y46*$C$33, Y46*$C$34+$D$34)</f>
        <v>0.453393194444444</v>
      </c>
      <c r="Z76" s="0" t="n">
        <f aca="false">IF(Z46&lt;$B$33, Z46*$C$33, Z46*$C$34+$D$34)</f>
        <v>0.470754305555556</v>
      </c>
      <c r="AA76" s="0" t="n">
        <f aca="false">IF(AA46&lt;$B$33, AA46*$C$33, AA46*$C$34+$D$34)</f>
        <v>0.485945277777778</v>
      </c>
      <c r="AB76" s="0" t="n">
        <f aca="false">IF(AB46&lt;$B$33, AB46*$C$33, AB46*$C$34+$D$34)</f>
        <v>0.50113625</v>
      </c>
      <c r="AC76" s="0" t="n">
        <f aca="false">IF(AC46&lt;$B$33, AC46*$C$33, AC46*$C$34+$D$34)</f>
        <v>0.511986944444444</v>
      </c>
      <c r="AD76" s="0" t="n">
        <f aca="false">IF(AD46&lt;$B$33, AD46*$C$33, AD46*$C$34+$D$34)</f>
        <v>0.516327222222222</v>
      </c>
      <c r="AE76" s="0" t="n">
        <f aca="false">IF(AE46&lt;$B$33, AE46*$C$33, AE46*$C$34+$D$34)</f>
        <v>0.518497361111111</v>
      </c>
      <c r="AF76" s="0" t="n">
        <f aca="false">IF(AF46&lt;$B$33, AF46*$C$33, AF46*$C$34+$D$34)</f>
        <v>0.525007777777778</v>
      </c>
      <c r="AG76" s="0" t="n">
        <f aca="false">IF(AG46&lt;$B$33, AG46*$C$33, AG46*$C$34+$D$34)</f>
        <v>0.531518194444444</v>
      </c>
      <c r="AH76" s="0" t="n">
        <f aca="false">IF(AH46&lt;$B$33, AH46*$C$33, AH46*$C$34+$D$34)</f>
        <v>0.531518194444444</v>
      </c>
      <c r="AI76" s="0" t="n">
        <f aca="false">IF(AI46&lt;$B$33, AI46*$C$33, AI46*$C$34+$D$34)</f>
        <v>0.54019875</v>
      </c>
      <c r="AJ76" s="0" t="n">
        <f aca="false">IF(AJ46&lt;$B$33, AJ46*$C$33, AJ46*$C$34+$D$34)</f>
        <v>0.538028611111111</v>
      </c>
      <c r="BD76" s="0" t="n">
        <f aca="false">IF(BD46&lt;$B$33, BD46*$C$33, BD46*$C$34+$D$34)</f>
        <v>0</v>
      </c>
      <c r="BE76" s="0" t="n">
        <f aca="false">IF(BE46&lt;$B$33, BE46*$C$33, BE46*$C$34+$D$34)</f>
        <v>0</v>
      </c>
      <c r="BF76" s="0" t="n">
        <f aca="false">IF(BF46&lt;$B$33, BF46*$C$33, BF46*$C$34+$D$34)</f>
        <v>0</v>
      </c>
    </row>
    <row r="77" customFormat="false" ht="12.8" hidden="false" customHeight="false" outlineLevel="0" collapsed="false">
      <c r="B77" s="0" t="str">
        <f aca="false">B47</f>
        <v>TRY9</v>
      </c>
      <c r="C77" s="0" t="n">
        <f aca="false">IF(C47&lt;$B$33, C47*$C$33, C47*$C$34+$D$34)</f>
        <v>0.0338040865384615</v>
      </c>
      <c r="D77" s="0" t="n">
        <f aca="false">IF(D47&lt;$B$33, D47*$C$33, D47*$C$34+$D$34)</f>
        <v>0.0503305288461539</v>
      </c>
      <c r="E77" s="0" t="n">
        <f aca="false">IF(E47&lt;$B$33, E47*$C$33, E47*$C$34+$D$34)</f>
        <v>0.0570913461538462</v>
      </c>
      <c r="F77" s="0" t="n">
        <f aca="false">IF(F47&lt;$B$33, F47*$C$33, F47*$C$34+$D$34)</f>
        <v>0.0646033653846154</v>
      </c>
      <c r="G77" s="0" t="n">
        <f aca="false">IF(G47&lt;$B$33, G47*$C$33, G47*$C$34+$D$34)</f>
        <v>0.0766225961538462</v>
      </c>
      <c r="H77" s="0" t="n">
        <f aca="false">IF(H47&lt;$B$33, H47*$C$33, H47*$C$34+$D$34)</f>
        <v>0.0863882211538462</v>
      </c>
      <c r="I77" s="0" t="n">
        <f aca="false">IF(I47&lt;$B$33, I47*$C$33, I47*$C$34+$D$34)</f>
        <v>0.100661057692308</v>
      </c>
      <c r="J77" s="0" t="n">
        <f aca="false">IF(J47&lt;$B$33, J47*$C$33, J47*$C$34+$D$34)</f>
        <v>0.1171875</v>
      </c>
      <c r="K77" s="0" t="n">
        <f aca="false">IF(K47&lt;$B$33, K47*$C$33, K47*$C$34+$D$34)</f>
        <v>0.125450721153846</v>
      </c>
      <c r="L77" s="0" t="n">
        <f aca="false">IF(L47&lt;$B$33, L47*$C$33, L47*$C$34+$D$34)</f>
        <v>0.134465144230769</v>
      </c>
      <c r="M77" s="0" t="n">
        <f aca="false">IF(M47&lt;$B$33, M47*$C$33, M47*$C$34+$D$34)</f>
        <v>0.144981971153846</v>
      </c>
      <c r="N77" s="0" t="n">
        <f aca="false">IF(N47&lt;$B$33, N47*$C$33, N47*$C$34+$D$34)</f>
        <v>0.153996394230769</v>
      </c>
      <c r="O77" s="0" t="n">
        <f aca="false">IF(O47&lt;$B$33, O47*$C$33, O47*$C$34+$D$34)</f>
        <v>0.162259615384615</v>
      </c>
      <c r="P77" s="0" t="n">
        <f aca="false">IF(P47&lt;$B$33, P47*$C$33, P47*$C$34+$D$34)</f>
        <v>0.177283653846154</v>
      </c>
      <c r="Q77" s="0" t="n">
        <f aca="false">IF(Q47&lt;$B$33, Q47*$C$33, Q47*$C$34+$D$34)</f>
        <v>0.194561298076923</v>
      </c>
      <c r="R77" s="0" t="n">
        <f aca="false">IF(R47&lt;$B$33, R47*$C$33, R47*$C$34+$D$34)</f>
        <v>0.197566105769231</v>
      </c>
      <c r="S77" s="0" t="n">
        <f aca="false">IF(S47&lt;$B$33, S47*$C$33, S47*$C$34+$D$34)</f>
        <v>0.214677916666667</v>
      </c>
      <c r="T77" s="0" t="n">
        <f aca="false">IF(T47&lt;$B$33, T47*$C$33, T47*$C$34+$D$34)</f>
        <v>0.232039027777778</v>
      </c>
      <c r="U77" s="0" t="n">
        <f aca="false">IF(U47&lt;$B$33, U47*$C$33, U47*$C$34+$D$34)</f>
        <v>0.260250833333333</v>
      </c>
      <c r="V77" s="0" t="n">
        <f aca="false">IF(V47&lt;$B$33, V47*$C$33, V47*$C$34+$D$34)</f>
        <v>0.277611944444444</v>
      </c>
      <c r="W77" s="0" t="n">
        <f aca="false">IF(W47&lt;$B$33, W47*$C$33, W47*$C$34+$D$34)</f>
        <v>0.292802916666667</v>
      </c>
      <c r="X77" s="0" t="n">
        <f aca="false">IF(X47&lt;$B$33, X47*$C$33, X47*$C$34+$D$34)</f>
        <v>0.30582375</v>
      </c>
      <c r="Y77" s="0" t="n">
        <f aca="false">IF(Y47&lt;$B$33, Y47*$C$33, Y47*$C$34+$D$34)</f>
        <v>0.323184861111111</v>
      </c>
      <c r="Z77" s="0" t="n">
        <f aca="false">IF(Z47&lt;$B$33, Z47*$C$33, Z47*$C$34+$D$34)</f>
        <v>0.338375833333333</v>
      </c>
      <c r="AA77" s="0" t="n">
        <f aca="false">IF(AA47&lt;$B$33, AA47*$C$33, AA47*$C$34+$D$34)</f>
        <v>0.353566805555555</v>
      </c>
      <c r="AB77" s="0" t="n">
        <f aca="false">IF(AB47&lt;$B$33, AB47*$C$33, AB47*$C$34+$D$34)</f>
        <v>0.370927916666667</v>
      </c>
      <c r="AC77" s="0" t="n">
        <f aca="false">IF(AC47&lt;$B$33, AC47*$C$33, AC47*$C$34+$D$34)</f>
        <v>0.377438333333333</v>
      </c>
      <c r="AD77" s="0" t="n">
        <f aca="false">IF(AD47&lt;$B$33, AD47*$C$33, AD47*$C$34+$D$34)</f>
        <v>0.392629305555555</v>
      </c>
      <c r="AE77" s="0" t="n">
        <f aca="false">IF(AE47&lt;$B$33, AE47*$C$33, AE47*$C$34+$D$34)</f>
        <v>0.399139722222222</v>
      </c>
      <c r="AF77" s="0" t="n">
        <f aca="false">IF(AF47&lt;$B$33, AF47*$C$33, AF47*$C$34+$D$34)</f>
        <v>0.405650138888889</v>
      </c>
      <c r="AG77" s="0" t="n">
        <f aca="false">IF(AG47&lt;$B$33, AG47*$C$33, AG47*$C$34+$D$34)</f>
        <v>0.409990416666667</v>
      </c>
      <c r="AH77" s="0" t="n">
        <f aca="false">IF(AH47&lt;$B$33, AH47*$C$33, AH47*$C$34+$D$34)</f>
        <v>0.416500833333333</v>
      </c>
      <c r="AI77" s="0" t="n">
        <f aca="false">IF(AI47&lt;$B$33, AI47*$C$33, AI47*$C$34+$D$34)</f>
        <v>0.42301125</v>
      </c>
      <c r="AJ77" s="0" t="n">
        <f aca="false">IF(AJ47&lt;$B$33, AJ47*$C$33, AJ47*$C$34+$D$34)</f>
        <v>0.425181388888889</v>
      </c>
      <c r="AK77" s="0" t="n">
        <f aca="false">IF(AK47&lt;$B$33, AK47*$C$33, AK47*$C$34+$D$34)</f>
        <v>0.427351527777778</v>
      </c>
      <c r="AL77" s="0" t="n">
        <f aca="false">IF(AL47&lt;$B$33, AL47*$C$33, AL47*$C$34+$D$34)</f>
        <v>0.431691805555556</v>
      </c>
      <c r="AM77" s="0" t="n">
        <f aca="false">IF(AM47&lt;$B$33, AM47*$C$33, AM47*$C$34+$D$34)</f>
        <v>0.433861944444444</v>
      </c>
      <c r="AN77" s="0" t="n">
        <f aca="false">IF(AN47&lt;$B$33, AN47*$C$33, AN47*$C$34+$D$34)</f>
        <v>0.436032083333333</v>
      </c>
      <c r="AO77" s="0" t="n">
        <f aca="false">IF(AO47&lt;$B$33, AO47*$C$33, AO47*$C$34+$D$34)</f>
        <v>0.438202222222222</v>
      </c>
      <c r="AP77" s="0" t="n">
        <f aca="false">IF(AP47&lt;$B$33, AP47*$C$33, AP47*$C$34+$D$34)</f>
        <v>0.438202222222222</v>
      </c>
      <c r="AQ77" s="0" t="n">
        <f aca="false">IF(AQ47&lt;$B$33, AQ47*$C$33, AQ47*$C$34+$D$34)</f>
        <v>0.438202222222222</v>
      </c>
      <c r="AR77" s="0" t="n">
        <f aca="false">IF(AR47&lt;$B$33, AR47*$C$33, AR47*$C$34+$D$34)</f>
        <v>0.440372361111111</v>
      </c>
      <c r="AS77" s="0" t="n">
        <f aca="false">IF(AS47&lt;$B$33, AS47*$C$33, AS47*$C$34+$D$34)</f>
        <v>0.440372361111111</v>
      </c>
      <c r="AT77" s="0" t="n">
        <f aca="false">IF(AT47&lt;$B$33, AT47*$C$33, AT47*$C$34+$D$34)</f>
        <v>0.438202222222222</v>
      </c>
      <c r="BD77" s="0" t="n">
        <f aca="false">IF(BD47&lt;$B$33, BD47*$C$33, BD47*$C$34+$D$34)</f>
        <v>0</v>
      </c>
      <c r="BE77" s="0" t="n">
        <f aca="false">IF(BE47&lt;$B$33, BE47*$C$33, BE47*$C$34+$D$34)</f>
        <v>0</v>
      </c>
      <c r="BF77" s="0" t="n">
        <f aca="false">IF(BF47&lt;$B$33, BF47*$C$33, BF47*$C$34+$D$34)</f>
        <v>0</v>
      </c>
    </row>
    <row r="78" customFormat="false" ht="12.8" hidden="false" customHeight="false" outlineLevel="0" collapsed="false">
      <c r="B78" s="0" t="str">
        <f aca="false">B48</f>
        <v>TRY10</v>
      </c>
      <c r="C78" s="0" t="n">
        <f aca="false">IF(C48&lt;$B$33, C48*$C$33, C48*$C$34+$D$34)</f>
        <v>0.0300480769230769</v>
      </c>
      <c r="D78" s="0" t="n">
        <f aca="false">IF(D48&lt;$B$33, D48*$C$33, D48*$C$34+$D$34)</f>
        <v>0.0375600961538462</v>
      </c>
      <c r="E78" s="0" t="n">
        <f aca="false">IF(E48&lt;$B$33, E48*$C$33, E48*$C$34+$D$34)</f>
        <v>0.0465745192307692</v>
      </c>
      <c r="F78" s="0" t="n">
        <f aca="false">IF(F48&lt;$B$33, F48*$C$33, F48*$C$34+$D$34)</f>
        <v>0.0525841346153846</v>
      </c>
      <c r="G78" s="0" t="n">
        <f aca="false">IF(G48&lt;$B$33, G48*$C$33, G48*$C$34+$D$34)</f>
        <v>0.0615985576923077</v>
      </c>
      <c r="H78" s="0" t="n">
        <f aca="false">IF(H48&lt;$B$33, H48*$C$33, H48*$C$34+$D$34)</f>
        <v>0.0728665865384615</v>
      </c>
      <c r="I78" s="0" t="n">
        <f aca="false">IF(I48&lt;$B$33, I48*$C$33, I48*$C$34+$D$34)</f>
        <v>0.0871394230769231</v>
      </c>
      <c r="J78" s="0" t="n">
        <f aca="false">IF(J48&lt;$B$33, J48*$C$33, J48*$C$34+$D$34)</f>
        <v>0.0991586538461539</v>
      </c>
      <c r="K78" s="0" t="n">
        <f aca="false">IF(K48&lt;$B$33, K48*$C$33, K48*$C$34+$D$34)</f>
        <v>0.105168269230769</v>
      </c>
      <c r="L78" s="0" t="n">
        <f aca="false">IF(L48&lt;$B$33, L48*$C$33, L48*$C$34+$D$34)</f>
        <v>0.115685096153846</v>
      </c>
      <c r="M78" s="0" t="n">
        <f aca="false">IF(M48&lt;$B$33, M48*$C$33, M48*$C$34+$D$34)</f>
        <v>0.126953125</v>
      </c>
      <c r="N78" s="0" t="n">
        <f aca="false">IF(N48&lt;$B$33, N48*$C$33, N48*$C$34+$D$34)</f>
        <v>0.135216346153846</v>
      </c>
      <c r="O78" s="0" t="n">
        <f aca="false">IF(O48&lt;$B$33, O48*$C$33, O48*$C$34+$D$34)</f>
        <v>0.141977163461538</v>
      </c>
      <c r="P78" s="0" t="n">
        <f aca="false">IF(P48&lt;$B$33, P48*$C$33, P48*$C$34+$D$34)</f>
        <v>0.152493990384615</v>
      </c>
      <c r="Q78" s="0" t="n">
        <f aca="false">IF(Q48&lt;$B$33, Q48*$C$33, Q48*$C$34+$D$34)</f>
        <v>0.160757211538462</v>
      </c>
      <c r="R78" s="0" t="n">
        <f aca="false">IF(R48&lt;$B$33, R48*$C$33, R48*$C$34+$D$34)</f>
        <v>0.169020432692308</v>
      </c>
      <c r="S78" s="0" t="n">
        <f aca="false">IF(S48&lt;$B$33, S48*$C$33, S48*$C$34+$D$34)</f>
        <v>0.179537259615385</v>
      </c>
      <c r="T78" s="0" t="n">
        <f aca="false">IF(T48&lt;$B$33, T48*$C$33, T48*$C$34+$D$34)</f>
        <v>0.186298076923077</v>
      </c>
      <c r="U78" s="0" t="n">
        <f aca="false">IF(U48&lt;$B$33, U48*$C$33, U48*$C$34+$D$34)</f>
        <v>0.193810096153846</v>
      </c>
      <c r="V78" s="0" t="n">
        <f aca="false">IF(V48&lt;$B$33, V48*$C$33, V48*$C$34+$D$34)</f>
        <v>0.199819711538462</v>
      </c>
      <c r="W78" s="0" t="n">
        <f aca="false">IF(W48&lt;$B$33, W48*$C$33, W48*$C$34+$D$34)</f>
        <v>0.225528611111111</v>
      </c>
      <c r="X78" s="0" t="n">
        <f aca="false">IF(X48&lt;$B$33, X48*$C$33, X48*$C$34+$D$34)</f>
        <v>0.236379305555555</v>
      </c>
      <c r="Y78" s="0" t="n">
        <f aca="false">IF(Y48&lt;$B$33, Y48*$C$33, Y48*$C$34+$D$34)</f>
        <v>0.24723</v>
      </c>
      <c r="Z78" s="0" t="n">
        <f aca="false">IF(Z48&lt;$B$33, Z48*$C$33, Z48*$C$34+$D$34)</f>
        <v>0.262420972222222</v>
      </c>
      <c r="AA78" s="0" t="n">
        <f aca="false">IF(AA48&lt;$B$33, AA48*$C$33, AA48*$C$34+$D$34)</f>
        <v>0.279782083333333</v>
      </c>
      <c r="AB78" s="0" t="n">
        <f aca="false">IF(AB48&lt;$B$33, AB48*$C$33, AB48*$C$34+$D$34)</f>
        <v>0.299313333333333</v>
      </c>
      <c r="AC78" s="0" t="n">
        <f aca="false">IF(AC48&lt;$B$33, AC48*$C$33, AC48*$C$34+$D$34)</f>
        <v>0.310164027777778</v>
      </c>
      <c r="AD78" s="0" t="n">
        <f aca="false">IF(AD48&lt;$B$33, AD48*$C$33, AD48*$C$34+$D$34)</f>
        <v>0.318844583333333</v>
      </c>
      <c r="AE78" s="0" t="n">
        <f aca="false">IF(AE48&lt;$B$33, AE48*$C$33, AE48*$C$34+$D$34)</f>
        <v>0.334035555555555</v>
      </c>
      <c r="AF78" s="0" t="n">
        <f aca="false">IF(AF48&lt;$B$33, AF48*$C$33, AF48*$C$34+$D$34)</f>
        <v>0.338375833333333</v>
      </c>
      <c r="AG78" s="0" t="n">
        <f aca="false">IF(AG48&lt;$B$33, AG48*$C$33, AG48*$C$34+$D$34)</f>
        <v>0.351396666666667</v>
      </c>
      <c r="AH78" s="0" t="n">
        <f aca="false">IF(AH48&lt;$B$33, AH48*$C$33, AH48*$C$34+$D$34)</f>
        <v>0.360077222222222</v>
      </c>
      <c r="AI78" s="0" t="n">
        <f aca="false">IF(AI48&lt;$B$33, AI48*$C$33, AI48*$C$34+$D$34)</f>
        <v>0.3644175</v>
      </c>
      <c r="AJ78" s="0" t="n">
        <f aca="false">IF(AJ48&lt;$B$33, AJ48*$C$33, AJ48*$C$34+$D$34)</f>
        <v>0.373098055555555</v>
      </c>
      <c r="AK78" s="0" t="n">
        <f aca="false">IF(AK48&lt;$B$33, AK48*$C$33, AK48*$C$34+$D$34)</f>
        <v>0.373098055555555</v>
      </c>
      <c r="AL78" s="0" t="n">
        <f aca="false">IF(AL48&lt;$B$33, AL48*$C$33, AL48*$C$34+$D$34)</f>
        <v>0.379608472222222</v>
      </c>
      <c r="AM78" s="0" t="n">
        <f aca="false">IF(AM48&lt;$B$33, AM48*$C$33, AM48*$C$34+$D$34)</f>
        <v>0.379608472222222</v>
      </c>
      <c r="AN78" s="0" t="n">
        <f aca="false">IF(AN48&lt;$B$33, AN48*$C$33, AN48*$C$34+$D$34)</f>
        <v>0.379608472222222</v>
      </c>
      <c r="AO78" s="0" t="n">
        <f aca="false">IF(AO48&lt;$B$33, AO48*$C$33, AO48*$C$34+$D$34)</f>
        <v>0.381778611111111</v>
      </c>
      <c r="AP78" s="0" t="n">
        <f aca="false">IF(AP48&lt;$B$33, AP48*$C$33, AP48*$C$34+$D$34)</f>
        <v>0.38394875</v>
      </c>
      <c r="AQ78" s="0" t="n">
        <f aca="false">IF(AQ48&lt;$B$33, AQ48*$C$33, AQ48*$C$34+$D$34)</f>
        <v>0.381778611111111</v>
      </c>
      <c r="BD78" s="0" t="n">
        <f aca="false">IF(BD48&lt;$B$33, BD48*$C$33, BD48*$C$34+$D$34)</f>
        <v>0</v>
      </c>
      <c r="BE78" s="0" t="n">
        <f aca="false">IF(BE48&lt;$B$33, BE48*$C$33, BE48*$C$34+$D$34)</f>
        <v>0</v>
      </c>
      <c r="BF78" s="0" t="n">
        <f aca="false">IF(BF48&lt;$B$33, BF48*$C$33, BF48*$C$34+$D$34)</f>
        <v>0</v>
      </c>
    </row>
    <row r="79" customFormat="false" ht="12.8" hidden="false" customHeight="false" outlineLevel="0" collapsed="false">
      <c r="B79" s="0" t="str">
        <f aca="false">B49</f>
        <v>TRY11</v>
      </c>
      <c r="C79" s="0" t="n">
        <f aca="false">IF(C49&lt;$B$33, C49*$C$33, C49*$C$34+$D$34)</f>
        <v>0.0165264423076923</v>
      </c>
      <c r="D79" s="0" t="n">
        <f aca="false">IF(D49&lt;$B$33, D49*$C$33, D49*$C$34+$D$34)</f>
        <v>0.0277944711538462</v>
      </c>
      <c r="E79" s="0" t="n">
        <f aca="false">IF(E49&lt;$B$33, E49*$C$33, E49*$C$34+$D$34)</f>
        <v>0.0360576923076923</v>
      </c>
      <c r="F79" s="0" t="n">
        <f aca="false">IF(F49&lt;$B$33, F49*$C$33, F49*$C$34+$D$34)</f>
        <v>0.0450721153846154</v>
      </c>
      <c r="G79" s="0" t="n">
        <f aca="false">IF(G49&lt;$B$33, G49*$C$33, G49*$C$34+$D$34)</f>
        <v>0.0533353365384615</v>
      </c>
      <c r="H79" s="0" t="n">
        <f aca="false">IF(H49&lt;$B$33, H49*$C$33, H49*$C$34+$D$34)</f>
        <v>0.0600961538461539</v>
      </c>
      <c r="I79" s="0" t="n">
        <f aca="false">IF(I49&lt;$B$33, I49*$C$33, I49*$C$34+$D$34)</f>
        <v>0.0758713942307692</v>
      </c>
      <c r="J79" s="0" t="n">
        <f aca="false">IF(J49&lt;$B$33, J49*$C$33, J49*$C$34+$D$34)</f>
        <v>0.0848858173076923</v>
      </c>
      <c r="K79" s="0" t="n">
        <f aca="false">IF(K49&lt;$B$33, K49*$C$33, K49*$C$34+$D$34)</f>
        <v>0.0946514423076923</v>
      </c>
      <c r="L79" s="0" t="n">
        <f aca="false">IF(L49&lt;$B$33, L49*$C$33, L49*$C$34+$D$34)</f>
        <v>0.108173076923077</v>
      </c>
      <c r="M79" s="0" t="n">
        <f aca="false">IF(M49&lt;$B$33, M49*$C$33, M49*$C$34+$D$34)</f>
        <v>0.123197115384615</v>
      </c>
      <c r="N79" s="0" t="n">
        <f aca="false">IF(N49&lt;$B$33, N49*$C$33, N49*$C$34+$D$34)</f>
        <v>0.133713942307692</v>
      </c>
      <c r="O79" s="0" t="n">
        <f aca="false">IF(O49&lt;$B$33, O49*$C$33, O49*$C$34+$D$34)</f>
        <v>0.147235576923077</v>
      </c>
      <c r="P79" s="0" t="n">
        <f aca="false">IF(P49&lt;$B$33, P49*$C$33, P49*$C$34+$D$34)</f>
        <v>0.153245192307692</v>
      </c>
      <c r="Q79" s="0" t="n">
        <f aca="false">IF(Q49&lt;$B$33, Q49*$C$33, Q49*$C$34+$D$34)</f>
        <v>0.165264423076923</v>
      </c>
      <c r="R79" s="0" t="n">
        <f aca="false">IF(R49&lt;$B$33, R49*$C$33, R49*$C$34+$D$34)</f>
        <v>0.176532451923077</v>
      </c>
      <c r="S79" s="0" t="n">
        <f aca="false">IF(S49&lt;$B$33, S49*$C$33, S49*$C$34+$D$34)</f>
        <v>0.186298076923077</v>
      </c>
      <c r="T79" s="0" t="n">
        <f aca="false">IF(T49&lt;$B$33, T49*$C$33, T49*$C$34+$D$34)</f>
        <v>0.193810096153846</v>
      </c>
      <c r="U79" s="0" t="n">
        <f aca="false">IF(U49&lt;$B$33, U49*$C$33, U49*$C$34+$D$34)</f>
        <v>0.199819711538462</v>
      </c>
      <c r="V79" s="0" t="n">
        <f aca="false">IF(V49&lt;$B$33, V49*$C$33, V49*$C$34+$D$34)</f>
        <v>0.214677916666667</v>
      </c>
      <c r="W79" s="0" t="n">
        <f aca="false">IF(W49&lt;$B$33, W49*$C$33, W49*$C$34+$D$34)</f>
        <v>0.22769875</v>
      </c>
      <c r="X79" s="0" t="n">
        <f aca="false">IF(X49&lt;$B$33, X49*$C$33, X49*$C$34+$D$34)</f>
        <v>0.255910555555555</v>
      </c>
      <c r="Y79" s="0" t="n">
        <f aca="false">IF(Y49&lt;$B$33, Y49*$C$33, Y49*$C$34+$D$34)</f>
        <v>0.277611944444444</v>
      </c>
      <c r="Z79" s="0" t="n">
        <f aca="false">IF(Z49&lt;$B$33, Z49*$C$33, Z49*$C$34+$D$34)</f>
        <v>0.2862925</v>
      </c>
      <c r="AA79" s="0" t="n">
        <f aca="false">IF(AA49&lt;$B$33, AA49*$C$33, AA49*$C$34+$D$34)</f>
        <v>0.301483472222222</v>
      </c>
      <c r="AB79" s="0" t="n">
        <f aca="false">IF(AB49&lt;$B$33, AB49*$C$33, AB49*$C$34+$D$34)</f>
        <v>0.318844583333333</v>
      </c>
      <c r="AC79" s="0" t="n">
        <f aca="false">IF(AC49&lt;$B$33, AC49*$C$33, AC49*$C$34+$D$34)</f>
        <v>0.336205694444444</v>
      </c>
      <c r="AD79" s="0" t="n">
        <f aca="false">IF(AD49&lt;$B$33, AD49*$C$33, AD49*$C$34+$D$34)</f>
        <v>0.347056388888889</v>
      </c>
      <c r="AE79" s="0" t="n">
        <f aca="false">IF(AE49&lt;$B$33, AE49*$C$33, AE49*$C$34+$D$34)</f>
        <v>0.3644175</v>
      </c>
      <c r="AF79" s="0" t="n">
        <f aca="false">IF(AF49&lt;$B$33, AF49*$C$33, AF49*$C$34+$D$34)</f>
        <v>0.375268194444444</v>
      </c>
      <c r="AG79" s="0" t="n">
        <f aca="false">IF(AG49&lt;$B$33, AG49*$C$33, AG49*$C$34+$D$34)</f>
        <v>0.38394875</v>
      </c>
      <c r="AH79" s="0" t="n">
        <f aca="false">IF(AH49&lt;$B$33, AH49*$C$33, AH49*$C$34+$D$34)</f>
        <v>0.392629305555555</v>
      </c>
      <c r="AI79" s="0" t="n">
        <f aca="false">IF(AI49&lt;$B$33, AI49*$C$33, AI49*$C$34+$D$34)</f>
        <v>0.394799444444444</v>
      </c>
      <c r="AJ79" s="0" t="n">
        <f aca="false">IF(AJ49&lt;$B$33, AJ49*$C$33, AJ49*$C$34+$D$34)</f>
        <v>0.399139722222222</v>
      </c>
      <c r="AK79" s="0" t="n">
        <f aca="false">IF(AK49&lt;$B$33, AK49*$C$33, AK49*$C$34+$D$34)</f>
        <v>0.40348</v>
      </c>
      <c r="AL79" s="0" t="n">
        <f aca="false">IF(AL49&lt;$B$33, AL49*$C$33, AL49*$C$34+$D$34)</f>
        <v>0.405650138888889</v>
      </c>
      <c r="AM79" s="0" t="n">
        <f aca="false">IF(AM49&lt;$B$33, AM49*$C$33, AM49*$C$34+$D$34)</f>
        <v>0.409990416666667</v>
      </c>
      <c r="AN79" s="0" t="n">
        <f aca="false">IF(AN49&lt;$B$33, AN49*$C$33, AN49*$C$34+$D$34)</f>
        <v>0.412160555555556</v>
      </c>
      <c r="AO79" s="0" t="n">
        <f aca="false">IF(AO49&lt;$B$33, AO49*$C$33, AO49*$C$34+$D$34)</f>
        <v>0.414330694444444</v>
      </c>
      <c r="AP79" s="0" t="n">
        <f aca="false">IF(AP49&lt;$B$33, AP49*$C$33, AP49*$C$34+$D$34)</f>
        <v>0.414330694444444</v>
      </c>
      <c r="AQ79" s="0" t="n">
        <f aca="false">IF(AQ49&lt;$B$33, AQ49*$C$33, AQ49*$C$34+$D$34)</f>
        <v>0.418670972222222</v>
      </c>
      <c r="AR79" s="0" t="n">
        <f aca="false">IF(AR49&lt;$B$33, AR49*$C$33, AR49*$C$34+$D$34)</f>
        <v>0.414330694444444</v>
      </c>
      <c r="BD79" s="0" t="n">
        <f aca="false">IF(BD49&lt;$B$33, BD49*$C$33, BD49*$C$34+$D$34)</f>
        <v>0</v>
      </c>
      <c r="BE79" s="0" t="n">
        <f aca="false">IF(BE49&lt;$B$33, BE49*$C$33, BE49*$C$34+$D$34)</f>
        <v>0</v>
      </c>
      <c r="BF79" s="0" t="n">
        <f aca="false">IF(BF49&lt;$B$33, BF49*$C$33, BF49*$C$34+$D$34)</f>
        <v>0</v>
      </c>
    </row>
    <row r="80" customFormat="false" ht="12.8" hidden="false" customHeight="false" outlineLevel="0" collapsed="false">
      <c r="B80" s="0" t="str">
        <f aca="false">B50</f>
        <v>TRY12</v>
      </c>
      <c r="C80" s="0" t="n">
        <f aca="false">IF(C50&lt;$B$33, C50*$C$33, C50*$C$34+$D$34)</f>
        <v>0.0270432692307692</v>
      </c>
      <c r="D80" s="0" t="n">
        <f aca="false">IF(D50&lt;$B$33, D50*$C$33, D50*$C$34+$D$34)</f>
        <v>0.0338040865384615</v>
      </c>
      <c r="E80" s="0" t="n">
        <f aca="false">IF(E50&lt;$B$33, E50*$C$33, E50*$C$34+$D$34)</f>
        <v>0.0428185096153846</v>
      </c>
      <c r="F80" s="0" t="n">
        <f aca="false">IF(F50&lt;$B$33, F50*$C$33, F50*$C$34+$D$34)</f>
        <v>0.0555889423076923</v>
      </c>
      <c r="G80" s="0" t="n">
        <f aca="false">IF(G50&lt;$B$33, G50*$C$33, G50*$C$34+$D$34)</f>
        <v>0.0713641826923077</v>
      </c>
      <c r="H80" s="0" t="n">
        <f aca="false">IF(H50&lt;$B$33, H50*$C$33, H50*$C$34+$D$34)</f>
        <v>0.0751201923076923</v>
      </c>
      <c r="I80" s="0" t="n">
        <f aca="false">IF(I50&lt;$B$33, I50*$C$33, I50*$C$34+$D$34)</f>
        <v>0.0871394230769231</v>
      </c>
      <c r="J80" s="0" t="n">
        <f aca="false">IF(J50&lt;$B$33, J50*$C$33, J50*$C$34+$D$34)</f>
        <v>0.100661057692308</v>
      </c>
      <c r="K80" s="0" t="n">
        <f aca="false">IF(K50&lt;$B$33, K50*$C$33, K50*$C$34+$D$34)</f>
        <v>0.111177884615385</v>
      </c>
      <c r="L80" s="0" t="n">
        <f aca="false">IF(L50&lt;$B$33, L50*$C$33, L50*$C$34+$D$34)</f>
        <v>0.123197115384615</v>
      </c>
      <c r="M80" s="0" t="n">
        <f aca="false">IF(M50&lt;$B$33, M50*$C$33, M50*$C$34+$D$34)</f>
        <v>0.134465144230769</v>
      </c>
      <c r="N80" s="0" t="n">
        <f aca="false">IF(N50&lt;$B$33, N50*$C$33, N50*$C$34+$D$34)</f>
        <v>0.150991586538462</v>
      </c>
      <c r="O80" s="0" t="n">
        <f aca="false">IF(O50&lt;$B$33, O50*$C$33, O50*$C$34+$D$34)</f>
        <v>0.157752403846154</v>
      </c>
      <c r="P80" s="0" t="n">
        <f aca="false">IF(P50&lt;$B$33, P50*$C$33, P50*$C$34+$D$34)</f>
        <v>0.164513221153846</v>
      </c>
      <c r="Q80" s="0" t="n">
        <f aca="false">IF(Q50&lt;$B$33, Q50*$C$33, Q50*$C$34+$D$34)</f>
        <v>0.174278846153846</v>
      </c>
      <c r="R80" s="0" t="n">
        <f aca="false">IF(R50&lt;$B$33, R50*$C$33, R50*$C$34+$D$34)</f>
        <v>0.180288461538462</v>
      </c>
      <c r="S80" s="0" t="n">
        <f aca="false">IF(S50&lt;$B$33, S50*$C$33, S50*$C$34+$D$34)</f>
        <v>0.187049278846154</v>
      </c>
      <c r="T80" s="0" t="n">
        <f aca="false">IF(T50&lt;$B$33, T50*$C$33, T50*$C$34+$D$34)</f>
        <v>0.193810096153846</v>
      </c>
      <c r="U80" s="0" t="n">
        <f aca="false">IF(U50&lt;$B$33, U50*$C$33, U50*$C$34+$D$34)</f>
        <v>0.198317307692308</v>
      </c>
      <c r="V80" s="0" t="n">
        <f aca="false">IF(V50&lt;$B$33, V50*$C$33, V50*$C$34+$D$34)</f>
        <v>0.216848055555555</v>
      </c>
      <c r="W80" s="0" t="n">
        <f aca="false">IF(W50&lt;$B$33, W50*$C$33, W50*$C$34+$D$34)</f>
        <v>0.232039027777778</v>
      </c>
      <c r="X80" s="0" t="n">
        <f aca="false">IF(X50&lt;$B$33, X50*$C$33, X50*$C$34+$D$34)</f>
        <v>0.240719583333333</v>
      </c>
      <c r="Y80" s="0" t="n">
        <f aca="false">IF(Y50&lt;$B$33, Y50*$C$33, Y50*$C$34+$D$34)</f>
        <v>0.251570277777778</v>
      </c>
      <c r="Z80" s="0" t="n">
        <f aca="false">IF(Z50&lt;$B$33, Z50*$C$33, Z50*$C$34+$D$34)</f>
        <v>0.264591111111111</v>
      </c>
      <c r="AA80" s="0" t="n">
        <f aca="false">IF(AA50&lt;$B$33, AA50*$C$33, AA50*$C$34+$D$34)</f>
        <v>0.273271666666667</v>
      </c>
      <c r="AB80" s="0" t="n">
        <f aca="false">IF(AB50&lt;$B$33, AB50*$C$33, AB50*$C$34+$D$34)</f>
        <v>0.284122361111111</v>
      </c>
      <c r="AC80" s="0" t="n">
        <f aca="false">IF(AC50&lt;$B$33, AC50*$C$33, AC50*$C$34+$D$34)</f>
        <v>0.292802916666667</v>
      </c>
      <c r="AD80" s="0" t="n">
        <f aca="false">IF(AD50&lt;$B$33, AD50*$C$33, AD50*$C$34+$D$34)</f>
        <v>0.303653611111111</v>
      </c>
      <c r="AE80" s="0" t="n">
        <f aca="false">IF(AE50&lt;$B$33, AE50*$C$33, AE50*$C$34+$D$34)</f>
        <v>0.307993888888889</v>
      </c>
      <c r="AF80" s="0" t="n">
        <f aca="false">IF(AF50&lt;$B$33, AF50*$C$33, AF50*$C$34+$D$34)</f>
        <v>0.312334166666667</v>
      </c>
      <c r="AG80" s="0" t="n">
        <f aca="false">IF(AG50&lt;$B$33, AG50*$C$33, AG50*$C$34+$D$34)</f>
        <v>0.325355</v>
      </c>
      <c r="AH80" s="0" t="n">
        <f aca="false">IF(AH50&lt;$B$33, AH50*$C$33, AH50*$C$34+$D$34)</f>
        <v>0.323184861111111</v>
      </c>
      <c r="BD80" s="0" t="n">
        <f aca="false">IF(BD50&lt;$B$33, BD50*$C$33, BD50*$C$34+$D$34)</f>
        <v>0</v>
      </c>
      <c r="BE80" s="0" t="n">
        <f aca="false">IF(BE50&lt;$B$33, BE50*$C$33, BE50*$C$34+$D$34)</f>
        <v>0</v>
      </c>
      <c r="BF80" s="0" t="n">
        <f aca="false">IF(BF50&lt;$B$33, BF50*$C$33, BF50*$C$34+$D$34)</f>
        <v>0</v>
      </c>
    </row>
    <row r="81" customFormat="false" ht="12.8" hidden="false" customHeight="false" outlineLevel="0" collapsed="false">
      <c r="B81" s="0" t="str">
        <f aca="false">B51</f>
        <v>TRY13</v>
      </c>
      <c r="C81" s="0" t="n">
        <f aca="false">IF(C51&lt;$B$33, C51*$C$33, C51*$C$34+$D$34)</f>
        <v>0.0270432692307692</v>
      </c>
      <c r="D81" s="0" t="n">
        <f aca="false">IF(D51&lt;$B$33, D51*$C$33, D51*$C$34+$D$34)</f>
        <v>0.0360576923076923</v>
      </c>
      <c r="E81" s="0" t="n">
        <f aca="false">IF(E51&lt;$B$33, E51*$C$33, E51*$C$34+$D$34)</f>
        <v>0.0473257211538462</v>
      </c>
      <c r="F81" s="0" t="n">
        <f aca="false">IF(F51&lt;$B$33, F51*$C$33, F51*$C$34+$D$34)</f>
        <v>0.0608473557692308</v>
      </c>
      <c r="G81" s="0" t="n">
        <f aca="false">IF(G51&lt;$B$33, G51*$C$33, G51*$C$34+$D$34)</f>
        <v>0.0766225961538462</v>
      </c>
      <c r="H81" s="0" t="n">
        <f aca="false">IF(H51&lt;$B$33, H51*$C$33, H51*$C$34+$D$34)</f>
        <v>0.0901442307692308</v>
      </c>
      <c r="I81" s="0" t="n">
        <f aca="false">IF(I51&lt;$B$33, I51*$C$33, I51*$C$34+$D$34)</f>
        <v>0.107421875</v>
      </c>
      <c r="J81" s="0" t="n">
        <f aca="false">IF(J51&lt;$B$33, J51*$C$33, J51*$C$34+$D$34)</f>
        <v>0.114182692307692</v>
      </c>
      <c r="K81" s="0" t="n">
        <f aca="false">IF(K51&lt;$B$33, K51*$C$33, K51*$C$34+$D$34)</f>
        <v>0.133713942307692</v>
      </c>
      <c r="L81" s="0" t="n">
        <f aca="false">IF(L51&lt;$B$33, L51*$C$33, L51*$C$34+$D$34)</f>
        <v>0.143479567307692</v>
      </c>
      <c r="M81" s="0" t="n">
        <f aca="false">IF(M51&lt;$B$33, M51*$C$33, M51*$C$34+$D$34)</f>
        <v>0.155498798076923</v>
      </c>
      <c r="N81" s="0" t="n">
        <f aca="false">IF(N51&lt;$B$33, N51*$C$33, N51*$C$34+$D$34)</f>
        <v>0.162259615384615</v>
      </c>
      <c r="O81" s="0" t="n">
        <f aca="false">IF(O51&lt;$B$33, O51*$C$33, O51*$C$34+$D$34)</f>
        <v>0.169771634615385</v>
      </c>
      <c r="P81" s="0" t="n">
        <f aca="false">IF(P51&lt;$B$33, P51*$C$33, P51*$C$34+$D$34)</f>
        <v>0.180288461538462</v>
      </c>
      <c r="Q81" s="0" t="n">
        <f aca="false">IF(Q51&lt;$B$33, Q51*$C$33, Q51*$C$34+$D$34)</f>
        <v>0.190054086538462</v>
      </c>
      <c r="R81" s="0" t="n">
        <f aca="false">IF(R51&lt;$B$33, R51*$C$33, R51*$C$34+$D$34)</f>
        <v>0.203827222222222</v>
      </c>
      <c r="S81" s="0" t="n">
        <f aca="false">IF(S51&lt;$B$33, S51*$C$33, S51*$C$34+$D$34)</f>
        <v>0.229868888888889</v>
      </c>
      <c r="T81" s="0" t="n">
        <f aca="false">IF(T51&lt;$B$33, T51*$C$33, T51*$C$34+$D$34)</f>
        <v>0.251570277777778</v>
      </c>
      <c r="U81" s="0" t="n">
        <f aca="false">IF(U51&lt;$B$33, U51*$C$33, U51*$C$34+$D$34)</f>
        <v>0.26676125</v>
      </c>
      <c r="V81" s="0" t="n">
        <f aca="false">IF(V51&lt;$B$33, V51*$C$33, V51*$C$34+$D$34)</f>
        <v>0.292802916666667</v>
      </c>
      <c r="W81" s="0" t="n">
        <f aca="false">IF(W51&lt;$B$33, W51*$C$33, W51*$C$34+$D$34)</f>
        <v>0.321014722222222</v>
      </c>
      <c r="X81" s="0" t="n">
        <f aca="false">IF(X51&lt;$B$33, X51*$C$33, X51*$C$34+$D$34)</f>
        <v>0.338375833333333</v>
      </c>
      <c r="Y81" s="0" t="n">
        <f aca="false">IF(Y51&lt;$B$33, Y51*$C$33, Y51*$C$34+$D$34)</f>
        <v>0.357907083333333</v>
      </c>
      <c r="Z81" s="0" t="n">
        <f aca="false">IF(Z51&lt;$B$33, Z51*$C$33, Z51*$C$34+$D$34)</f>
        <v>0.388289027777778</v>
      </c>
      <c r="AA81" s="0" t="n">
        <f aca="false">IF(AA51&lt;$B$33, AA51*$C$33, AA51*$C$34+$D$34)</f>
        <v>0.394799444444444</v>
      </c>
      <c r="AB81" s="0" t="n">
        <f aca="false">IF(AB51&lt;$B$33, AB51*$C$33, AB51*$C$34+$D$34)</f>
        <v>0.409990416666667</v>
      </c>
      <c r="AC81" s="0" t="n">
        <f aca="false">IF(AC51&lt;$B$33, AC51*$C$33, AC51*$C$34+$D$34)</f>
        <v>0.416500833333333</v>
      </c>
      <c r="AD81" s="0" t="n">
        <f aca="false">IF(AD51&lt;$B$33, AD51*$C$33, AD51*$C$34+$D$34)</f>
        <v>0.420841111111111</v>
      </c>
      <c r="AE81" s="0" t="n">
        <f aca="false">IF(AE51&lt;$B$33, AE51*$C$33, AE51*$C$34+$D$34)</f>
        <v>0.436032083333333</v>
      </c>
      <c r="AF81" s="0" t="n">
        <f aca="false">IF(AF51&lt;$B$33, AF51*$C$33, AF51*$C$34+$D$34)</f>
        <v>0.440372361111111</v>
      </c>
      <c r="AG81" s="0" t="n">
        <f aca="false">IF(AG51&lt;$B$33, AG51*$C$33, AG51*$C$34+$D$34)</f>
        <v>0.446882777777778</v>
      </c>
      <c r="AH81" s="0" t="n">
        <f aca="false">IF(AH51&lt;$B$33, AH51*$C$33, AH51*$C$34+$D$34)</f>
        <v>0.451223055555556</v>
      </c>
      <c r="AI81" s="0" t="n">
        <f aca="false">IF(AI51&lt;$B$33, AI51*$C$33, AI51*$C$34+$D$34)</f>
        <v>0.457733472222222</v>
      </c>
      <c r="AJ81" s="0" t="n">
        <f aca="false">IF(AJ51&lt;$B$33, AJ51*$C$33, AJ51*$C$34+$D$34)</f>
        <v>0.464243888888889</v>
      </c>
      <c r="AK81" s="0" t="n">
        <f aca="false">IF(AK51&lt;$B$33, AK51*$C$33, AK51*$C$34+$D$34)</f>
        <v>0.464243888888889</v>
      </c>
      <c r="AL81" s="0" t="n">
        <f aca="false">IF(AL51&lt;$B$33, AL51*$C$33, AL51*$C$34+$D$34)</f>
        <v>0.466414027777778</v>
      </c>
      <c r="AM81" s="0" t="n">
        <f aca="false">IF(AM51&lt;$B$33, AM51*$C$33, AM51*$C$34+$D$34)</f>
        <v>0.470754305555556</v>
      </c>
      <c r="AN81" s="0" t="n">
        <f aca="false">IF(AN51&lt;$B$33, AN51*$C$33, AN51*$C$34+$D$34)</f>
        <v>0.470754305555556</v>
      </c>
      <c r="AO81" s="0" t="n">
        <f aca="false">IF(AO51&lt;$B$33, AO51*$C$33, AO51*$C$34+$D$34)</f>
        <v>0.472924444444444</v>
      </c>
      <c r="AP81" s="0" t="n">
        <f aca="false">IF(AP51&lt;$B$33, AP51*$C$33, AP51*$C$34+$D$34)</f>
        <v>0.470754305555556</v>
      </c>
      <c r="BD81" s="0" t="n">
        <f aca="false">IF(BD51&lt;$B$33, BD51*$C$33, BD51*$C$34+$D$34)</f>
        <v>0</v>
      </c>
      <c r="BE81" s="0" t="n">
        <f aca="false">IF(BE51&lt;$B$33, BE51*$C$33, BE51*$C$34+$D$34)</f>
        <v>0</v>
      </c>
      <c r="BF81" s="0" t="n">
        <f aca="false">IF(BF51&lt;$B$33, BF51*$C$33, BF51*$C$34+$D$34)</f>
        <v>0</v>
      </c>
    </row>
    <row r="82" customFormat="false" ht="12.8" hidden="false" customHeight="false" outlineLevel="0" collapsed="false">
      <c r="B82" s="0" t="str">
        <f aca="false">B52</f>
        <v>TRY14</v>
      </c>
      <c r="C82" s="0" t="n">
        <f aca="false">IF(C52&lt;$B$33, C52*$C$33, C52*$C$34+$D$34)</f>
        <v>0.0240384615384615</v>
      </c>
      <c r="D82" s="0" t="n">
        <f aca="false">IF(D52&lt;$B$33, D52*$C$33, D52*$C$34+$D$34)</f>
        <v>0.0300480769230769</v>
      </c>
      <c r="E82" s="0" t="n">
        <f aca="false">IF(E52&lt;$B$33, E52*$C$33, E52*$C$34+$D$34)</f>
        <v>0.0420673076923077</v>
      </c>
      <c r="F82" s="0" t="n">
        <f aca="false">IF(F52&lt;$B$33, F52*$C$33, F52*$C$34+$D$34)</f>
        <v>0.0518329326923077</v>
      </c>
      <c r="G82" s="0" t="n">
        <f aca="false">IF(G52&lt;$B$33, G52*$C$33, G52*$C$34+$D$34)</f>
        <v>0.0608473557692308</v>
      </c>
      <c r="H82" s="0" t="n">
        <f aca="false">IF(H52&lt;$B$33, H52*$C$33, H52*$C$34+$D$34)</f>
        <v>0.0811298076923077</v>
      </c>
      <c r="I82" s="0" t="n">
        <f aca="false">IF(I52&lt;$B$33, I52*$C$33, I52*$C$34+$D$34)</f>
        <v>0.0901442307692308</v>
      </c>
      <c r="J82" s="0" t="n">
        <f aca="false">IF(J52&lt;$B$33, J52*$C$33, J52*$C$34+$D$34)</f>
        <v>0.102163461538462</v>
      </c>
      <c r="K82" s="0" t="n">
        <f aca="false">IF(K52&lt;$B$33, K52*$C$33, K52*$C$34+$D$34)</f>
        <v>0.111929086538462</v>
      </c>
      <c r="L82" s="0" t="n">
        <f aca="false">IF(L52&lt;$B$33, L52*$C$33, L52*$C$34+$D$34)</f>
        <v>0.122445913461538</v>
      </c>
      <c r="M82" s="0" t="n">
        <f aca="false">IF(M52&lt;$B$33, M52*$C$33, M52*$C$34+$D$34)</f>
        <v>0.137469951923077</v>
      </c>
      <c r="N82" s="0" t="n">
        <f aca="false">IF(N52&lt;$B$33, N52*$C$33, N52*$C$34+$D$34)</f>
        <v>0.150240384615385</v>
      </c>
      <c r="O82" s="0" t="n">
        <f aca="false">IF(O52&lt;$B$33, O52*$C$33, O52*$C$34+$D$34)</f>
        <v>0.159254807692308</v>
      </c>
      <c r="P82" s="0" t="n">
        <f aca="false">IF(P52&lt;$B$33, P52*$C$33, P52*$C$34+$D$34)</f>
        <v>0.172025240384615</v>
      </c>
      <c r="Q82" s="0" t="n">
        <f aca="false">IF(Q52&lt;$B$33, Q52*$C$33, Q52*$C$34+$D$34)</f>
        <v>0.187049278846154</v>
      </c>
      <c r="R82" s="0" t="n">
        <f aca="false">IF(R52&lt;$B$33, R52*$C$33, R52*$C$34+$D$34)</f>
        <v>0.199068509615385</v>
      </c>
      <c r="S82" s="0" t="n">
        <f aca="false">IF(S52&lt;$B$33, S52*$C$33, S52*$C$34+$D$34)</f>
        <v>0.225528611111111</v>
      </c>
      <c r="T82" s="0" t="n">
        <f aca="false">IF(T52&lt;$B$33, T52*$C$33, T52*$C$34+$D$34)</f>
        <v>0.249400138888889</v>
      </c>
      <c r="U82" s="0" t="n">
        <f aca="false">IF(U52&lt;$B$33, U52*$C$33, U52*$C$34+$D$34)</f>
        <v>0.268931388888889</v>
      </c>
      <c r="V82" s="0" t="n">
        <f aca="false">IF(V52&lt;$B$33, V52*$C$33, V52*$C$34+$D$34)</f>
        <v>0.292802916666667</v>
      </c>
      <c r="W82" s="0" t="n">
        <f aca="false">IF(W52&lt;$B$33, W52*$C$33, W52*$C$34+$D$34)</f>
        <v>0.310164027777778</v>
      </c>
      <c r="X82" s="0" t="n">
        <f aca="false">IF(X52&lt;$B$33, X52*$C$33, X52*$C$34+$D$34)</f>
        <v>0.327525138888889</v>
      </c>
      <c r="Y82" s="0" t="n">
        <f aca="false">IF(Y52&lt;$B$33, Y52*$C$33, Y52*$C$34+$D$34)</f>
        <v>0.342716111111111</v>
      </c>
      <c r="Z82" s="0" t="n">
        <f aca="false">IF(Z52&lt;$B$33, Z52*$C$33, Z52*$C$34+$D$34)</f>
        <v>0.357907083333333</v>
      </c>
      <c r="AA82" s="0" t="n">
        <f aca="false">IF(AA52&lt;$B$33, AA52*$C$33, AA52*$C$34+$D$34)</f>
        <v>0.381778611111111</v>
      </c>
      <c r="AB82" s="0" t="n">
        <f aca="false">IF(AB52&lt;$B$33, AB52*$C$33, AB52*$C$34+$D$34)</f>
        <v>0.390459166666667</v>
      </c>
      <c r="AC82" s="0" t="n">
        <f aca="false">IF(AC52&lt;$B$33, AC52*$C$33, AC52*$C$34+$D$34)</f>
        <v>0.401309861111111</v>
      </c>
      <c r="AD82" s="0" t="n">
        <f aca="false">IF(AD52&lt;$B$33, AD52*$C$33, AD52*$C$34+$D$34)</f>
        <v>0.401309861111111</v>
      </c>
      <c r="AE82" s="0" t="n">
        <f aca="false">IF(AE52&lt;$B$33, AE52*$C$33, AE52*$C$34+$D$34)</f>
        <v>0.407820277777778</v>
      </c>
      <c r="AF82" s="0" t="n">
        <f aca="false">IF(AF52&lt;$B$33, AF52*$C$33, AF52*$C$34+$D$34)</f>
        <v>0.414330694444444</v>
      </c>
      <c r="AG82" s="0" t="n">
        <f aca="false">IF(AG52&lt;$B$33, AG52*$C$33, AG52*$C$34+$D$34)</f>
        <v>0.425181388888889</v>
      </c>
      <c r="AH82" s="0" t="n">
        <f aca="false">IF(AH52&lt;$B$33, AH52*$C$33, AH52*$C$34+$D$34)</f>
        <v>0.427351527777778</v>
      </c>
      <c r="AI82" s="0" t="n">
        <f aca="false">IF(AI52&lt;$B$33, AI52*$C$33, AI52*$C$34+$D$34)</f>
        <v>0.433861944444444</v>
      </c>
      <c r="AJ82" s="0" t="n">
        <f aca="false">IF(AJ52&lt;$B$33, AJ52*$C$33, AJ52*$C$34+$D$34)</f>
        <v>0.431691805555556</v>
      </c>
      <c r="BD82" s="0" t="n">
        <f aca="false">IF(BD52&lt;$B$33, BD52*$C$33, BD52*$C$34+$D$34)</f>
        <v>0</v>
      </c>
      <c r="BE82" s="0" t="n">
        <f aca="false">IF(BE52&lt;$B$33, BE52*$C$33, BE52*$C$34+$D$34)</f>
        <v>0</v>
      </c>
      <c r="BF82" s="0" t="n">
        <f aca="false">IF(BF52&lt;$B$33, BF52*$C$33, BF52*$C$34+$D$34)</f>
        <v>0</v>
      </c>
    </row>
    <row r="83" customFormat="false" ht="12.8" hidden="false" customHeight="false" outlineLevel="0" collapsed="false">
      <c r="B83" s="0" t="str">
        <f aca="false">B53</f>
        <v>TRY15</v>
      </c>
      <c r="C83" s="0" t="n">
        <f aca="false">IF(C53&lt;$B$33, C53*$C$33, C53*$C$34+$D$34)</f>
        <v>0.0142728365384615</v>
      </c>
      <c r="D83" s="0" t="n">
        <f aca="false">IF(D53&lt;$B$33, D53*$C$33, D53*$C$34+$D$34)</f>
        <v>0.0180288461538462</v>
      </c>
      <c r="E83" s="0" t="n">
        <f aca="false">IF(E53&lt;$B$33, E53*$C$33, E53*$C$34+$D$34)</f>
        <v>0.01953125</v>
      </c>
      <c r="F83" s="0" t="n">
        <f aca="false">IF(F53&lt;$B$33, F53*$C$33, F53*$C$34+$D$34)</f>
        <v>0.0225360576923077</v>
      </c>
      <c r="G83" s="0" t="n">
        <f aca="false">IF(G53&lt;$B$33, G53*$C$33, G53*$C$34+$D$34)</f>
        <v>0.0255408653846154</v>
      </c>
      <c r="H83" s="0" t="n">
        <f aca="false">IF(H53&lt;$B$33, H53*$C$33, H53*$C$34+$D$34)</f>
        <v>0.029296875</v>
      </c>
      <c r="I83" s="0" t="n">
        <f aca="false">IF(I53&lt;$B$33, I53*$C$33, I53*$C$34+$D$34)</f>
        <v>0.0307992788461538</v>
      </c>
      <c r="J83" s="0" t="n">
        <f aca="false">IF(J53&lt;$B$33, J53*$C$33, J53*$C$34+$D$34)</f>
        <v>0.0338040865384615</v>
      </c>
      <c r="K83" s="0" t="n">
        <f aca="false">IF(K53&lt;$B$33, K53*$C$33, K53*$C$34+$D$34)</f>
        <v>0.0368088942307692</v>
      </c>
      <c r="L83" s="0" t="n">
        <f aca="false">IF(L53&lt;$B$33, L53*$C$33, L53*$C$34+$D$34)</f>
        <v>0.0405649038461539</v>
      </c>
      <c r="M83" s="0" t="n">
        <f aca="false">IF(M53&lt;$B$33, M53*$C$33, M53*$C$34+$D$34)</f>
        <v>0.0450721153846154</v>
      </c>
      <c r="N83" s="0" t="n">
        <f aca="false">IF(N53&lt;$B$33, N53*$C$33, N53*$C$34+$D$34)</f>
        <v>0.0480769230769231</v>
      </c>
      <c r="O83" s="0" t="n">
        <f aca="false">IF(O53&lt;$B$33, O53*$C$33, O53*$C$34+$D$34)</f>
        <v>0.0503305288461539</v>
      </c>
      <c r="P83" s="0" t="n">
        <f aca="false">IF(P53&lt;$B$33, P53*$C$33, P53*$C$34+$D$34)</f>
        <v>0.0555889423076923</v>
      </c>
      <c r="Q83" s="0" t="n">
        <f aca="false">IF(Q53&lt;$B$33, Q53*$C$33, Q53*$C$34+$D$34)</f>
        <v>0.0638521634615385</v>
      </c>
      <c r="R83" s="0" t="n">
        <f aca="false">IF(R53&lt;$B$33, R53*$C$33, R53*$C$34+$D$34)</f>
        <v>0.0706129807692308</v>
      </c>
      <c r="S83" s="0" t="n">
        <f aca="false">IF(S53&lt;$B$33, S53*$C$33, S53*$C$34+$D$34)</f>
        <v>0.0758713942307692</v>
      </c>
      <c r="T83" s="0" t="n">
        <f aca="false">IF(T53&lt;$B$33, T53*$C$33, T53*$C$34+$D$34)</f>
        <v>0.0833834134615385</v>
      </c>
      <c r="U83" s="0" t="n">
        <f aca="false">IF(U53&lt;$B$33, U53*$C$33, U53*$C$34+$D$34)</f>
        <v>0.0908954326923077</v>
      </c>
      <c r="V83" s="0" t="n">
        <f aca="false">IF(V53&lt;$B$33, V53*$C$33, V53*$C$34+$D$34)</f>
        <v>0.09765625</v>
      </c>
      <c r="W83" s="0" t="n">
        <f aca="false">IF(W53&lt;$B$33, W53*$C$33, W53*$C$34+$D$34)</f>
        <v>0.103665865384615</v>
      </c>
      <c r="X83" s="0" t="n">
        <f aca="false">IF(X53&lt;$B$33, X53*$C$33, X53*$C$34+$D$34)</f>
        <v>0.107421875</v>
      </c>
      <c r="Y83" s="0" t="n">
        <f aca="false">IF(Y53&lt;$B$33, Y53*$C$33, Y53*$C$34+$D$34)</f>
        <v>0.111929086538462</v>
      </c>
      <c r="Z83" s="0" t="n">
        <f aca="false">IF(Z53&lt;$B$33, Z53*$C$33, Z53*$C$34+$D$34)</f>
        <v>0.114182692307692</v>
      </c>
      <c r="AA83" s="0" t="n">
        <f aca="false">IF(AA53&lt;$B$33, AA53*$C$33, AA53*$C$34+$D$34)</f>
        <v>0.118689903846154</v>
      </c>
      <c r="AB83" s="0" t="n">
        <f aca="false">IF(AB53&lt;$B$33, AB53*$C$33, AB53*$C$34+$D$34)</f>
        <v>0.120192307692308</v>
      </c>
      <c r="AC83" s="0" t="n">
        <f aca="false">IF(AC53&lt;$B$33, AC53*$C$33, AC53*$C$34+$D$34)</f>
        <v>0.123197115384615</v>
      </c>
      <c r="AD83" s="0" t="n">
        <f aca="false">IF(AD53&lt;$B$33, AD53*$C$33, AD53*$C$34+$D$34)</f>
        <v>0.129206730769231</v>
      </c>
      <c r="AE83" s="0" t="n">
        <f aca="false">IF(AE53&lt;$B$33, AE53*$C$33, AE53*$C$34+$D$34)</f>
        <v>0.132962740384615</v>
      </c>
      <c r="AF83" s="0" t="n">
        <f aca="false">IF(AF53&lt;$B$33, AF53*$C$33, AF53*$C$34+$D$34)</f>
        <v>0.135967548076923</v>
      </c>
      <c r="AG83" s="0" t="n">
        <f aca="false">IF(AG53&lt;$B$33, AG53*$C$33, AG53*$C$34+$D$34)</f>
        <v>0.139723557692308</v>
      </c>
      <c r="AH83" s="0" t="n">
        <f aca="false">IF(AH53&lt;$B$33, AH53*$C$33, AH53*$C$34+$D$34)</f>
        <v>0.147235576923077</v>
      </c>
      <c r="AI83" s="0" t="n">
        <f aca="false">IF(AI53&lt;$B$33, AI53*$C$33, AI53*$C$34+$D$34)</f>
        <v>0.147986778846154</v>
      </c>
      <c r="AJ83" s="0" t="n">
        <f aca="false">IF(AJ53&lt;$B$33, AJ53*$C$33, AJ53*$C$34+$D$34)</f>
        <v>0.153245192307692</v>
      </c>
      <c r="AK83" s="0" t="n">
        <f aca="false">IF(AK53&lt;$B$33, AK53*$C$33, AK53*$C$34+$D$34)</f>
        <v>0.158503605769231</v>
      </c>
      <c r="AL83" s="0" t="n">
        <f aca="false">IF(AL53&lt;$B$33, AL53*$C$33, AL53*$C$34+$D$34)</f>
        <v>0.163010817307692</v>
      </c>
      <c r="AM83" s="0" t="n">
        <f aca="false">IF(AM53&lt;$B$33, AM53*$C$33, AM53*$C$34+$D$34)</f>
        <v>0.164513221153846</v>
      </c>
      <c r="AN83" s="0" t="n">
        <f aca="false">IF(AN53&lt;$B$33, AN53*$C$33, AN53*$C$34+$D$34)</f>
        <v>0.166015625</v>
      </c>
      <c r="AO83" s="0" t="n">
        <f aca="false">IF(AO53&lt;$B$33, AO53*$C$33, AO53*$C$34+$D$34)</f>
        <v>0.169771634615385</v>
      </c>
      <c r="AP83" s="0" t="n">
        <f aca="false">IF(AP53&lt;$B$33, AP53*$C$33, AP53*$C$34+$D$34)</f>
        <v>0.172025240384615</v>
      </c>
      <c r="AQ83" s="0" t="n">
        <f aca="false">IF(AQ53&lt;$B$33, AQ53*$C$33, AQ53*$C$34+$D$34)</f>
        <v>0.175030048076923</v>
      </c>
      <c r="AR83" s="0" t="n">
        <f aca="false">IF(AR53&lt;$B$33, AR53*$C$33, AR53*$C$34+$D$34)</f>
        <v>0.178786057692308</v>
      </c>
      <c r="AS83" s="0" t="n">
        <f aca="false">IF(AS53&lt;$B$33, AS53*$C$33, AS53*$C$34+$D$34)</f>
        <v>0.181039663461538</v>
      </c>
      <c r="AT83" s="0" t="n">
        <f aca="false">IF(AT53&lt;$B$33, AT53*$C$33, AT53*$C$34+$D$34)</f>
        <v>0.182542067307692</v>
      </c>
      <c r="AU83" s="0" t="n">
        <f aca="false">IF(AU53&lt;$B$33, AU53*$C$33, AU53*$C$34+$D$34)</f>
        <v>0.184795673076923</v>
      </c>
      <c r="AV83" s="0" t="n">
        <f aca="false">IF(AV53&lt;$B$33, AV53*$C$33, AV53*$C$34+$D$34)</f>
        <v>0.189302884615385</v>
      </c>
      <c r="AW83" s="0" t="n">
        <f aca="false">IF(AW53&lt;$B$33, AW53*$C$33, AW53*$C$34+$D$34)</f>
        <v>0.188551682692308</v>
      </c>
      <c r="BD83" s="0" t="n">
        <f aca="false">IF(BD53&lt;$B$33, BD53*$C$33, BD53*$C$34+$D$34)</f>
        <v>0</v>
      </c>
      <c r="BE83" s="0" t="n">
        <f aca="false">IF(BE53&lt;$B$33, BE53*$C$33, BE53*$C$34+$D$34)</f>
        <v>0</v>
      </c>
      <c r="BF83" s="0" t="n">
        <f aca="false">IF(BF53&lt;$B$33, BF53*$C$33, BF53*$C$34+$D$34)</f>
        <v>0</v>
      </c>
    </row>
    <row r="84" customFormat="false" ht="12.8" hidden="false" customHeight="false" outlineLevel="0" collapsed="false">
      <c r="B84" s="0" t="str">
        <f aca="false">B54</f>
        <v>TRY16</v>
      </c>
      <c r="C84" s="0" t="n">
        <f aca="false">IF(C54&lt;$B$33, C54*$C$33, C54*$C$34+$D$34)</f>
        <v>0.0150240384615385</v>
      </c>
      <c r="D84" s="0" t="n">
        <f aca="false">IF(D54&lt;$B$33, D54*$C$33, D54*$C$34+$D$34)</f>
        <v>0.0165264423076923</v>
      </c>
      <c r="E84" s="0" t="n">
        <f aca="false">IF(E54&lt;$B$33, E54*$C$33, E54*$C$34+$D$34)</f>
        <v>0.0217848557692308</v>
      </c>
      <c r="F84" s="0" t="n">
        <f aca="false">IF(F54&lt;$B$33, F54*$C$33, F54*$C$34+$D$34)</f>
        <v>0.0277944711538462</v>
      </c>
      <c r="G84" s="0" t="n">
        <f aca="false">IF(G54&lt;$B$33, G54*$C$33, G54*$C$34+$D$34)</f>
        <v>0.0345552884615385</v>
      </c>
      <c r="H84" s="0" t="n">
        <f aca="false">IF(H54&lt;$B$33, H54*$C$33, H54*$C$34+$D$34)</f>
        <v>0.0428185096153846</v>
      </c>
      <c r="I84" s="0" t="n">
        <f aca="false">IF(I54&lt;$B$33, I54*$C$33, I54*$C$34+$D$34)</f>
        <v>0.0480769230769231</v>
      </c>
      <c r="J84" s="0" t="n">
        <f aca="false">IF(J54&lt;$B$33, J54*$C$33, J54*$C$34+$D$34)</f>
        <v>0.0548377403846154</v>
      </c>
      <c r="K84" s="0" t="n">
        <f aca="false">IF(K54&lt;$B$33, K54*$C$33, K54*$C$34+$D$34)</f>
        <v>0.0593449519230769</v>
      </c>
      <c r="L84" s="0" t="n">
        <f aca="false">IF(L54&lt;$B$33, L54*$C$33, L54*$C$34+$D$34)</f>
        <v>0.0646033653846154</v>
      </c>
      <c r="M84" s="0" t="n">
        <f aca="false">IF(M54&lt;$B$33, M54*$C$33, M54*$C$34+$D$34)</f>
        <v>0.0676081730769231</v>
      </c>
      <c r="N84" s="0" t="n">
        <f aca="false">IF(N54&lt;$B$33, N54*$C$33, N54*$C$34+$D$34)</f>
        <v>0.0706129807692308</v>
      </c>
      <c r="O84" s="0" t="n">
        <f aca="false">IF(O54&lt;$B$33, O54*$C$33, O54*$C$34+$D$34)</f>
        <v>0.0736177884615385</v>
      </c>
      <c r="P84" s="0" t="n">
        <f aca="false">IF(P54&lt;$B$33, P54*$C$33, P54*$C$34+$D$34)</f>
        <v>0.0766225961538462</v>
      </c>
      <c r="Q84" s="0" t="n">
        <f aca="false">IF(Q54&lt;$B$33, Q54*$C$33, Q54*$C$34+$D$34)</f>
        <v>0.0871394230769231</v>
      </c>
      <c r="R84" s="0" t="n">
        <f aca="false">IF(R54&lt;$B$33, R54*$C$33, R54*$C$34+$D$34)</f>
        <v>0.0939002403846154</v>
      </c>
      <c r="S84" s="0" t="n">
        <f aca="false">IF(S54&lt;$B$33, S54*$C$33, S54*$C$34+$D$34)</f>
        <v>0.09765625</v>
      </c>
      <c r="T84" s="0" t="n">
        <f aca="false">IF(T54&lt;$B$33, T54*$C$33, T54*$C$34+$D$34)</f>
        <v>0.100661057692308</v>
      </c>
      <c r="U84" s="0" t="n">
        <f aca="false">IF(U54&lt;$B$33, U54*$C$33, U54*$C$34+$D$34)</f>
        <v>0.104417067307692</v>
      </c>
      <c r="V84" s="0" t="n">
        <f aca="false">IF(V54&lt;$B$33, V54*$C$33, V54*$C$34+$D$34)</f>
        <v>0.108924278846154</v>
      </c>
      <c r="W84" s="0" t="n">
        <f aca="false">IF(W54&lt;$B$33, W54*$C$33, W54*$C$34+$D$34)</f>
        <v>0.114933894230769</v>
      </c>
      <c r="X84" s="0" t="n">
        <f aca="false">IF(X54&lt;$B$33, X54*$C$33, X54*$C$34+$D$34)</f>
        <v>0.118689903846154</v>
      </c>
      <c r="Y84" s="0" t="n">
        <f aca="false">IF(Y54&lt;$B$33, Y54*$C$33, Y54*$C$34+$D$34)</f>
        <v>0.124699519230769</v>
      </c>
      <c r="Z84" s="0" t="n">
        <f aca="false">IF(Z54&lt;$B$33, Z54*$C$33, Z54*$C$34+$D$34)</f>
        <v>0.135216346153846</v>
      </c>
      <c r="AA84" s="0" t="n">
        <f aca="false">IF(AA54&lt;$B$33, AA54*$C$33, AA54*$C$34+$D$34)</f>
        <v>0.13671875</v>
      </c>
      <c r="AB84" s="0" t="n">
        <f aca="false">IF(AB54&lt;$B$33, AB54*$C$33, AB54*$C$34+$D$34)</f>
        <v>0.140474759615385</v>
      </c>
      <c r="AC84" s="0" t="n">
        <f aca="false">IF(AC54&lt;$B$33, AC54*$C$33, AC54*$C$34+$D$34)</f>
        <v>0.144981971153846</v>
      </c>
      <c r="AD84" s="0" t="n">
        <f aca="false">IF(AD54&lt;$B$33, AD54*$C$33, AD54*$C$34+$D$34)</f>
        <v>0.146484375</v>
      </c>
      <c r="AE84" s="0" t="n">
        <f aca="false">IF(AE54&lt;$B$33, AE54*$C$33, AE54*$C$34+$D$34)</f>
        <v>0.148737980769231</v>
      </c>
      <c r="AF84" s="0" t="n">
        <f aca="false">IF(AF54&lt;$B$33, AF54*$C$33, AF54*$C$34+$D$34)</f>
        <v>0.152493990384615</v>
      </c>
      <c r="AG84" s="0" t="n">
        <f aca="false">IF(AG54&lt;$B$33, AG54*$C$33, AG54*$C$34+$D$34)</f>
        <v>0.155498798076923</v>
      </c>
      <c r="AH84" s="0" t="n">
        <f aca="false">IF(AH54&lt;$B$33, AH54*$C$33, AH54*$C$34+$D$34)</f>
        <v>0.158503605769231</v>
      </c>
      <c r="AI84" s="0" t="n">
        <f aca="false">IF(AI54&lt;$B$33, AI54*$C$33, AI54*$C$34+$D$34)</f>
        <v>0.158503605769231</v>
      </c>
      <c r="AJ84" s="0" t="n">
        <f aca="false">IF(AJ54&lt;$B$33, AJ54*$C$33, AJ54*$C$34+$D$34)</f>
        <v>0.158503605769231</v>
      </c>
      <c r="AK84" s="0" t="n">
        <f aca="false">IF(AK54&lt;$B$33, AK54*$C$33, AK54*$C$34+$D$34)</f>
        <v>0.160757211538462</v>
      </c>
      <c r="AL84" s="0" t="n">
        <f aca="false">IF(AL54&lt;$B$33, AL54*$C$33, AL54*$C$34+$D$34)</f>
        <v>0.164513221153846</v>
      </c>
      <c r="AM84" s="0" t="n">
        <f aca="false">IF(AM54&lt;$B$33, AM54*$C$33, AM54*$C$34+$D$34)</f>
        <v>0.163010817307692</v>
      </c>
      <c r="BD84" s="0" t="n">
        <f aca="false">IF(BD54&lt;$B$33, BD54*$C$33, BD54*$C$34+$D$34)</f>
        <v>0</v>
      </c>
      <c r="BE84" s="0" t="n">
        <f aca="false">IF(BE54&lt;$B$33, BE54*$C$33, BE54*$C$34+$D$34)</f>
        <v>0</v>
      </c>
      <c r="BF84" s="0" t="n">
        <f aca="false">IF(BF54&lt;$B$33, BF54*$C$33, BF54*$C$34+$D$34)</f>
        <v>0</v>
      </c>
    </row>
    <row r="85" customFormat="false" ht="12.8" hidden="false" customHeight="false" outlineLevel="0" collapsed="false">
      <c r="B85" s="0" t="str">
        <f aca="false">B55</f>
        <v>TRY17</v>
      </c>
      <c r="C85" s="0" t="n">
        <f aca="false">IF(C55&lt;$B$33, C55*$C$33, C55*$C$34+$D$34)</f>
        <v>0.0225360576923077</v>
      </c>
      <c r="D85" s="0" t="n">
        <f aca="false">IF(D55&lt;$B$33, D55*$C$33, D55*$C$34+$D$34)</f>
        <v>0.0285456730769231</v>
      </c>
      <c r="E85" s="0" t="n">
        <f aca="false">IF(E55&lt;$B$33, E55*$C$33, E55*$C$34+$D$34)</f>
        <v>0.0345552884615385</v>
      </c>
      <c r="F85" s="0" t="n">
        <f aca="false">IF(F55&lt;$B$33, F55*$C$33, F55*$C$34+$D$34)</f>
        <v>0.0390625</v>
      </c>
      <c r="G85" s="0" t="n">
        <f aca="false">IF(G55&lt;$B$33, G55*$C$33, G55*$C$34+$D$34)</f>
        <v>0.0458233173076923</v>
      </c>
      <c r="H85" s="0" t="n">
        <f aca="false">IF(H55&lt;$B$33, H55*$C$33, H55*$C$34+$D$34)</f>
        <v>0.0503305288461539</v>
      </c>
      <c r="I85" s="0" t="n">
        <f aca="false">IF(I55&lt;$B$33, I55*$C$33, I55*$C$34+$D$34)</f>
        <v>0.0563401442307692</v>
      </c>
      <c r="J85" s="0" t="n">
        <f aca="false">IF(J55&lt;$B$33, J55*$C$33, J55*$C$34+$D$34)</f>
        <v>0.0623497596153846</v>
      </c>
      <c r="K85" s="0" t="n">
        <f aca="false">IF(K55&lt;$B$33, K55*$C$33, K55*$C$34+$D$34)</f>
        <v>0.0691105769230769</v>
      </c>
      <c r="L85" s="0" t="n">
        <f aca="false">IF(L55&lt;$B$33, L55*$C$33, L55*$C$34+$D$34)</f>
        <v>0.0766225961538462</v>
      </c>
      <c r="M85" s="0" t="n">
        <f aca="false">IF(M55&lt;$B$33, M55*$C$33, M55*$C$34+$D$34)</f>
        <v>0.0856370192307692</v>
      </c>
      <c r="N85" s="0" t="n">
        <f aca="false">IF(N55&lt;$B$33, N55*$C$33, N55*$C$34+$D$34)</f>
        <v>0.0931490384615385</v>
      </c>
      <c r="O85" s="0" t="n">
        <f aca="false">IF(O55&lt;$B$33, O55*$C$33, O55*$C$34+$D$34)</f>
        <v>0.102163461538462</v>
      </c>
      <c r="P85" s="0" t="n">
        <f aca="false">IF(P55&lt;$B$33, P55*$C$33, P55*$C$34+$D$34)</f>
        <v>0.108173076923077</v>
      </c>
      <c r="Q85" s="0" t="n">
        <f aca="false">IF(Q55&lt;$B$33, Q55*$C$33, Q55*$C$34+$D$34)</f>
        <v>0.112680288461538</v>
      </c>
      <c r="R85" s="0" t="n">
        <f aca="false">IF(R55&lt;$B$33, R55*$C$33, R55*$C$34+$D$34)</f>
        <v>0.118689903846154</v>
      </c>
      <c r="S85" s="0" t="n">
        <f aca="false">IF(S55&lt;$B$33, S55*$C$33, S55*$C$34+$D$34)</f>
        <v>0.127704326923077</v>
      </c>
      <c r="T85" s="0" t="n">
        <f aca="false">IF(T55&lt;$B$33, T55*$C$33, T55*$C$34+$D$34)</f>
        <v>0.135967548076923</v>
      </c>
      <c r="U85" s="0" t="n">
        <f aca="false">IF(U55&lt;$B$33, U55*$C$33, U55*$C$34+$D$34)</f>
        <v>0.141225961538462</v>
      </c>
      <c r="V85" s="0" t="n">
        <f aca="false">IF(V55&lt;$B$33, V55*$C$33, V55*$C$34+$D$34)</f>
        <v>0.146484375</v>
      </c>
      <c r="W85" s="0" t="n">
        <f aca="false">IF(W55&lt;$B$33, W55*$C$33, W55*$C$34+$D$34)</f>
        <v>0.150240384615385</v>
      </c>
      <c r="X85" s="0" t="n">
        <f aca="false">IF(X55&lt;$B$33, X55*$C$33, X55*$C$34+$D$34)</f>
        <v>0.154747596153846</v>
      </c>
      <c r="Y85" s="0" t="n">
        <f aca="false">IF(Y55&lt;$B$33, Y55*$C$33, Y55*$C$34+$D$34)</f>
        <v>0.159254807692308</v>
      </c>
      <c r="Z85" s="0" t="n">
        <f aca="false">IF(Z55&lt;$B$33, Z55*$C$33, Z55*$C$34+$D$34)</f>
        <v>0.163010817307692</v>
      </c>
      <c r="AA85" s="0" t="n">
        <f aca="false">IF(AA55&lt;$B$33, AA55*$C$33, AA55*$C$34+$D$34)</f>
        <v>0.168269230769231</v>
      </c>
      <c r="AB85" s="0" t="n">
        <f aca="false">IF(AB55&lt;$B$33, AB55*$C$33, AB55*$C$34+$D$34)</f>
        <v>0.172776442307692</v>
      </c>
      <c r="AC85" s="0" t="n">
        <f aca="false">IF(AC55&lt;$B$33, AC55*$C$33, AC55*$C$34+$D$34)</f>
        <v>0.178786057692308</v>
      </c>
      <c r="AD85" s="0" t="n">
        <f aca="false">IF(AD55&lt;$B$33, AD55*$C$33, AD55*$C$34+$D$34)</f>
        <v>0.182542067307692</v>
      </c>
      <c r="AE85" s="0" t="n">
        <f aca="false">IF(AE55&lt;$B$33, AE55*$C$33, AE55*$C$34+$D$34)</f>
        <v>0.189302884615385</v>
      </c>
      <c r="AF85" s="0" t="n">
        <f aca="false">IF(AF55&lt;$B$33, AF55*$C$33, AF55*$C$34+$D$34)</f>
        <v>0.193810096153846</v>
      </c>
      <c r="AG85" s="0" t="n">
        <f aca="false">IF(AG55&lt;$B$33, AG55*$C$33, AG55*$C$34+$D$34)</f>
        <v>0.197566105769231</v>
      </c>
      <c r="AH85" s="0" t="n">
        <f aca="false">IF(AH55&lt;$B$33, AH55*$C$33, AH55*$C$34+$D$34)</f>
        <v>0.203827222222222</v>
      </c>
      <c r="AI85" s="0" t="n">
        <f aca="false">IF(AI55&lt;$B$33, AI55*$C$33, AI55*$C$34+$D$34)</f>
        <v>0.212507777777778</v>
      </c>
      <c r="AJ85" s="0" t="n">
        <f aca="false">IF(AJ55&lt;$B$33, AJ55*$C$33, AJ55*$C$34+$D$34)</f>
        <v>0.221188333333333</v>
      </c>
      <c r="AK85" s="0" t="n">
        <f aca="false">IF(AK55&lt;$B$33, AK55*$C$33, AK55*$C$34+$D$34)</f>
        <v>0.234209166666667</v>
      </c>
      <c r="AL85" s="0" t="n">
        <f aca="false">IF(AL55&lt;$B$33, AL55*$C$33, AL55*$C$34+$D$34)</f>
        <v>0.242889722222222</v>
      </c>
      <c r="AM85" s="0" t="n">
        <f aca="false">IF(AM55&lt;$B$33, AM55*$C$33, AM55*$C$34+$D$34)</f>
        <v>0.251570277777778</v>
      </c>
      <c r="AN85" s="0" t="n">
        <f aca="false">IF(AN55&lt;$B$33, AN55*$C$33, AN55*$C$34+$D$34)</f>
        <v>0.258080694444444</v>
      </c>
      <c r="AO85" s="0" t="n">
        <f aca="false">IF(AO55&lt;$B$33, AO55*$C$33, AO55*$C$34+$D$34)</f>
        <v>0.268931388888889</v>
      </c>
      <c r="AP85" s="0" t="n">
        <f aca="false">IF(AP55&lt;$B$33, AP55*$C$33, AP55*$C$34+$D$34)</f>
        <v>0.273271666666667</v>
      </c>
      <c r="AQ85" s="0" t="n">
        <f aca="false">IF(AQ55&lt;$B$33, AQ55*$C$33, AQ55*$C$34+$D$34)</f>
        <v>0.281952222222222</v>
      </c>
      <c r="AR85" s="0" t="n">
        <f aca="false">IF(AR55&lt;$B$33, AR55*$C$33, AR55*$C$34+$D$34)</f>
        <v>0.277611944444444</v>
      </c>
      <c r="BD85" s="0" t="n">
        <f aca="false">IF(BD55&lt;$B$33, BD55*$C$33, BD55*$C$34+$D$34)</f>
        <v>0</v>
      </c>
      <c r="BE85" s="0" t="n">
        <f aca="false">IF(BE55&lt;$B$33, BE55*$C$33, BE55*$C$34+$D$34)</f>
        <v>0</v>
      </c>
      <c r="BF85" s="0" t="n">
        <f aca="false">IF(BF55&lt;$B$33, BF55*$C$33, BF55*$C$34+$D$34)</f>
        <v>0</v>
      </c>
    </row>
    <row r="86" customFormat="false" ht="12.8" hidden="false" customHeight="false" outlineLevel="0" collapsed="false">
      <c r="B86" s="0" t="str">
        <f aca="false">B56</f>
        <v>TRY18</v>
      </c>
      <c r="C86" s="0" t="n">
        <f aca="false">IF(C56&lt;$B$33, C56*$C$33, C56*$C$34+$D$34)</f>
        <v>0.009765625</v>
      </c>
      <c r="D86" s="0" t="n">
        <f aca="false">IF(D56&lt;$B$33, D56*$C$33, D56*$C$34+$D$34)</f>
        <v>0.0112680288461538</v>
      </c>
      <c r="E86" s="0" t="n">
        <f aca="false">IF(E56&lt;$B$33, E56*$C$33, E56*$C$34+$D$34)</f>
        <v>0.0150240384615385</v>
      </c>
      <c r="F86" s="0" t="n">
        <f aca="false">IF(F56&lt;$B$33, F56*$C$33, F56*$C$34+$D$34)</f>
        <v>0.0157752403846154</v>
      </c>
      <c r="G86" s="0" t="n">
        <f aca="false">IF(G56&lt;$B$33, G56*$C$33, G56*$C$34+$D$34)</f>
        <v>0.0202824519230769</v>
      </c>
      <c r="H86" s="0" t="n">
        <f aca="false">IF(H56&lt;$B$33, H56*$C$33, H56*$C$34+$D$34)</f>
        <v>0.0262920673076923</v>
      </c>
      <c r="I86" s="0" t="n">
        <f aca="false">IF(I56&lt;$B$33, I56*$C$33, I56*$C$34+$D$34)</f>
        <v>0.0315504807692308</v>
      </c>
      <c r="J86" s="0" t="n">
        <f aca="false">IF(J56&lt;$B$33, J56*$C$33, J56*$C$34+$D$34)</f>
        <v>0.0375600961538462</v>
      </c>
      <c r="K86" s="0" t="n">
        <f aca="false">IF(K56&lt;$B$33, K56*$C$33, K56*$C$34+$D$34)</f>
        <v>0.0435697115384615</v>
      </c>
      <c r="L86" s="0" t="n">
        <f aca="false">IF(L56&lt;$B$33, L56*$C$33, L56*$C$34+$D$34)</f>
        <v>0.0495793269230769</v>
      </c>
      <c r="M86" s="0" t="n">
        <f aca="false">IF(M56&lt;$B$33, M56*$C$33, M56*$C$34+$D$34)</f>
        <v>0.0570913461538462</v>
      </c>
      <c r="N86" s="0" t="n">
        <f aca="false">IF(N56&lt;$B$33, N56*$C$33, N56*$C$34+$D$34)</f>
        <v>0.05859375</v>
      </c>
      <c r="O86" s="0" t="n">
        <f aca="false">IF(O56&lt;$B$33, O56*$C$33, O56*$C$34+$D$34)</f>
        <v>0.0615985576923077</v>
      </c>
      <c r="P86" s="0" t="n">
        <f aca="false">IF(P56&lt;$B$33, P56*$C$33, P56*$C$34+$D$34)</f>
        <v>0.0653545673076923</v>
      </c>
      <c r="Q86" s="0" t="n">
        <f aca="false">IF(Q56&lt;$B$33, Q56*$C$33, Q56*$C$34+$D$34)</f>
        <v>0.0691105769230769</v>
      </c>
      <c r="R86" s="0" t="n">
        <f aca="false">IF(R56&lt;$B$33, R56*$C$33, R56*$C$34+$D$34)</f>
        <v>0.0773737980769231</v>
      </c>
      <c r="S86" s="0" t="n">
        <f aca="false">IF(S56&lt;$B$33, S56*$C$33, S56*$C$34+$D$34)</f>
        <v>0.0826322115384615</v>
      </c>
      <c r="T86" s="0" t="n">
        <f aca="false">IF(T56&lt;$B$33, T56*$C$33, T56*$C$34+$D$34)</f>
        <v>0.087890625</v>
      </c>
      <c r="U86" s="0" t="n">
        <f aca="false">IF(U56&lt;$B$33, U56*$C$33, U56*$C$34+$D$34)</f>
        <v>0.0923978365384616</v>
      </c>
      <c r="V86" s="0" t="n">
        <f aca="false">IF(V56&lt;$B$33, V56*$C$33, V56*$C$34+$D$34)</f>
        <v>0.0969050480769231</v>
      </c>
      <c r="W86" s="0" t="n">
        <f aca="false">IF(W56&lt;$B$33, W56*$C$33, W56*$C$34+$D$34)</f>
        <v>0.102163461538462</v>
      </c>
      <c r="X86" s="0" t="n">
        <f aca="false">IF(X56&lt;$B$33, X56*$C$33, X56*$C$34+$D$34)</f>
        <v>0.111177884615385</v>
      </c>
      <c r="Y86" s="0" t="n">
        <f aca="false">IF(Y56&lt;$B$33, Y56*$C$33, Y56*$C$34+$D$34)</f>
        <v>0.118689903846154</v>
      </c>
      <c r="Z86" s="0" t="n">
        <f aca="false">IF(Z56&lt;$B$33, Z56*$C$33, Z56*$C$34+$D$34)</f>
        <v>0.123948317307692</v>
      </c>
      <c r="AA86" s="0" t="n">
        <f aca="false">IF(AA56&lt;$B$33, AA56*$C$33, AA56*$C$34+$D$34)</f>
        <v>0.128455528846154</v>
      </c>
      <c r="AB86" s="0" t="n">
        <f aca="false">IF(AB56&lt;$B$33, AB56*$C$33, AB56*$C$34+$D$34)</f>
        <v>0.134465144230769</v>
      </c>
      <c r="AC86" s="0" t="n">
        <f aca="false">IF(AC56&lt;$B$33, AC56*$C$33, AC56*$C$34+$D$34)</f>
        <v>0.143479567307692</v>
      </c>
      <c r="AD86" s="0" t="n">
        <f aca="false">IF(AD56&lt;$B$33, AD56*$C$33, AD56*$C$34+$D$34)</f>
        <v>0.149489182692308</v>
      </c>
      <c r="AE86" s="0" t="n">
        <f aca="false">IF(AE56&lt;$B$33, AE56*$C$33, AE56*$C$34+$D$34)</f>
        <v>0.157001201923077</v>
      </c>
      <c r="AF86" s="0" t="n">
        <f aca="false">IF(AF56&lt;$B$33, AF56*$C$33, AF56*$C$34+$D$34)</f>
        <v>0.158503605769231</v>
      </c>
      <c r="AG86" s="0" t="n">
        <f aca="false">IF(AG56&lt;$B$33, AG56*$C$33, AG56*$C$34+$D$34)</f>
        <v>0.163010817307692</v>
      </c>
      <c r="AH86" s="0" t="n">
        <f aca="false">IF(AH56&lt;$B$33, AH56*$C$33, AH56*$C$34+$D$34)</f>
        <v>0.166766826923077</v>
      </c>
      <c r="AI86" s="0" t="n">
        <f aca="false">IF(AI56&lt;$B$33, AI56*$C$33, AI56*$C$34+$D$34)</f>
        <v>0.170522836538462</v>
      </c>
      <c r="AJ86" s="0" t="n">
        <f aca="false">IF(AJ56&lt;$B$33, AJ56*$C$33, AJ56*$C$34+$D$34)</f>
        <v>0.177283653846154</v>
      </c>
      <c r="AK86" s="0" t="n">
        <f aca="false">IF(AK56&lt;$B$33, AK56*$C$33, AK56*$C$34+$D$34)</f>
        <v>0.179537259615385</v>
      </c>
      <c r="AL86" s="0" t="n">
        <f aca="false">IF(AL56&lt;$B$33, AL56*$C$33, AL56*$C$34+$D$34)</f>
        <v>0.181790865384615</v>
      </c>
      <c r="AM86" s="0" t="n">
        <f aca="false">IF(AM56&lt;$B$33, AM56*$C$33, AM56*$C$34+$D$34)</f>
        <v>0.184795673076923</v>
      </c>
      <c r="AN86" s="0" t="n">
        <f aca="false">IF(AN56&lt;$B$33, AN56*$C$33, AN56*$C$34+$D$34)</f>
        <v>0.187049278846154</v>
      </c>
      <c r="AO86" s="0" t="n">
        <f aca="false">IF(AO56&lt;$B$33, AO56*$C$33, AO56*$C$34+$D$34)</f>
        <v>0.188551682692308</v>
      </c>
      <c r="AP86" s="0" t="n">
        <f aca="false">IF(AP56&lt;$B$33, AP56*$C$33, AP56*$C$34+$D$34)</f>
        <v>0.190805288461538</v>
      </c>
      <c r="AQ86" s="0" t="n">
        <f aca="false">IF(AQ56&lt;$B$33, AQ56*$C$33, AQ56*$C$34+$D$34)</f>
        <v>0.194561298076923</v>
      </c>
      <c r="AR86" s="0" t="n">
        <f aca="false">IF(AR56&lt;$B$33, AR56*$C$33, AR56*$C$34+$D$34)</f>
        <v>0.197566105769231</v>
      </c>
      <c r="AS86" s="0" t="n">
        <f aca="false">IF(AS56&lt;$B$33, AS56*$C$33, AS56*$C$34+$D$34)</f>
        <v>0.201657083333333</v>
      </c>
      <c r="AT86" s="0" t="n">
        <f aca="false">IF(AT56&lt;$B$33, AT56*$C$33, AT56*$C$34+$D$34)</f>
        <v>0.210337638888889</v>
      </c>
      <c r="AU86" s="0" t="n">
        <f aca="false">IF(AU56&lt;$B$33, AU56*$C$33, AU56*$C$34+$D$34)</f>
        <v>0.223358472222222</v>
      </c>
      <c r="AV86" s="0" t="n">
        <f aca="false">IF(AV56&lt;$B$33, AV56*$C$33, AV56*$C$34+$D$34)</f>
        <v>0.234209166666667</v>
      </c>
      <c r="AW86" s="0" t="n">
        <f aca="false">IF(AW56&lt;$B$33, AW56*$C$33, AW56*$C$34+$D$34)</f>
        <v>0.238549444444444</v>
      </c>
      <c r="AX86" s="0" t="n">
        <f aca="false">IF(AX56&lt;$B$33, AX56*$C$33, AX56*$C$34+$D$34)</f>
        <v>0.238549444444444</v>
      </c>
      <c r="AY86" s="0" t="n">
        <f aca="false">IF(AY56&lt;$B$33, AY56*$C$33, AY56*$C$34+$D$34)</f>
        <v>0.24723</v>
      </c>
      <c r="AZ86" s="0" t="n">
        <f aca="false">IF(AZ56&lt;$B$33, AZ56*$C$33, AZ56*$C$34+$D$34)</f>
        <v>0.245059861111111</v>
      </c>
    </row>
    <row r="87" customFormat="false" ht="12.8" hidden="false" customHeight="false" outlineLevel="0" collapsed="false">
      <c r="B87" s="0" t="str">
        <f aca="false">B57</f>
        <v>TRY19</v>
      </c>
      <c r="C87" s="0" t="n">
        <f aca="false">IF(C57&lt;$B$33, C57*$C$33, C57*$C$34+$D$34)</f>
        <v>0.0105168269230769</v>
      </c>
      <c r="D87" s="0" t="n">
        <f aca="false">IF(D57&lt;$B$33, D57*$C$33, D57*$C$34+$D$34)</f>
        <v>0.0127704326923077</v>
      </c>
      <c r="E87" s="0" t="n">
        <f aca="false">IF(E57&lt;$B$33, E57*$C$33, E57*$C$34+$D$34)</f>
        <v>0.0150240384615385</v>
      </c>
      <c r="F87" s="0" t="n">
        <f aca="false">IF(F57&lt;$B$33, F57*$C$33, F57*$C$34+$D$34)</f>
        <v>0.0180288461538462</v>
      </c>
      <c r="G87" s="0" t="n">
        <f aca="false">IF(G57&lt;$B$33, G57*$C$33, G57*$C$34+$D$34)</f>
        <v>0.0247896634615385</v>
      </c>
      <c r="H87" s="0" t="n">
        <f aca="false">IF(H57&lt;$B$33, H57*$C$33, H57*$C$34+$D$34)</f>
        <v>0.0285456730769231</v>
      </c>
      <c r="I87" s="0" t="n">
        <f aca="false">IF(I57&lt;$B$33, I57*$C$33, I57*$C$34+$D$34)</f>
        <v>0.0338040865384615</v>
      </c>
      <c r="J87" s="0" t="n">
        <f aca="false">IF(J57&lt;$B$33, J57*$C$33, J57*$C$34+$D$34)</f>
        <v>0.0375600961538462</v>
      </c>
      <c r="K87" s="0" t="n">
        <f aca="false">IF(K57&lt;$B$33, K57*$C$33, K57*$C$34+$D$34)</f>
        <v>0.0398137019230769</v>
      </c>
      <c r="L87" s="0" t="n">
        <f aca="false">IF(L57&lt;$B$33, L57*$C$33, L57*$C$34+$D$34)</f>
        <v>0.0420673076923077</v>
      </c>
      <c r="M87" s="0" t="n">
        <f aca="false">IF(M57&lt;$B$33, M57*$C$33, M57*$C$34+$D$34)</f>
        <v>0.048828125</v>
      </c>
      <c r="N87" s="0" t="n">
        <f aca="false">IF(N57&lt;$B$33, N57*$C$33, N57*$C$34+$D$34)</f>
        <v>0.0525841346153846</v>
      </c>
      <c r="O87" s="0" t="n">
        <f aca="false">IF(O57&lt;$B$33, O57*$C$33, O57*$C$34+$D$34)</f>
        <v>0.0555889423076923</v>
      </c>
      <c r="P87" s="0" t="n">
        <f aca="false">IF(P57&lt;$B$33, P57*$C$33, P57*$C$34+$D$34)</f>
        <v>0.0593449519230769</v>
      </c>
      <c r="Q87" s="0" t="n">
        <f aca="false">IF(Q57&lt;$B$33, Q57*$C$33, Q57*$C$34+$D$34)</f>
        <v>0.068359375</v>
      </c>
      <c r="R87" s="0" t="n">
        <f aca="false">IF(R57&lt;$B$33, R57*$C$33, R57*$C$34+$D$34)</f>
        <v>0.078125</v>
      </c>
      <c r="S87" s="0" t="n">
        <f aca="false">IF(S57&lt;$B$33, S57*$C$33, S57*$C$34+$D$34)</f>
        <v>0.0826322115384615</v>
      </c>
      <c r="T87" s="0" t="n">
        <f aca="false">IF(T57&lt;$B$33, T57*$C$33, T57*$C$34+$D$34)</f>
        <v>0.0923978365384616</v>
      </c>
      <c r="U87" s="0" t="n">
        <f aca="false">IF(U57&lt;$B$33, U57*$C$33, U57*$C$34+$D$34)</f>
        <v>0.0931490384615385</v>
      </c>
      <c r="V87" s="0" t="n">
        <f aca="false">IF(V57&lt;$B$33, V57*$C$33, V57*$C$34+$D$34)</f>
        <v>0.0999098557692308</v>
      </c>
      <c r="W87" s="0" t="n">
        <f aca="false">IF(W57&lt;$B$33, W57*$C$33, W57*$C$34+$D$34)</f>
        <v>0.103665865384615</v>
      </c>
      <c r="X87" s="0" t="n">
        <f aca="false">IF(X57&lt;$B$33, X57*$C$33, X57*$C$34+$D$34)</f>
        <v>0.112680288461538</v>
      </c>
      <c r="Y87" s="0" t="n">
        <f aca="false">IF(Y57&lt;$B$33, Y57*$C$33, Y57*$C$34+$D$34)</f>
        <v>0.111929086538462</v>
      </c>
    </row>
    <row r="88" customFormat="false" ht="12.8" hidden="false" customHeight="false" outlineLevel="0" collapsed="false">
      <c r="B88" s="0" t="str">
        <f aca="false">B58</f>
        <v>TRY20</v>
      </c>
      <c r="C88" s="0" t="n">
        <f aca="false">IF(C58&lt;$B$33, C58*$C$33, C58*$C$34+$D$34)</f>
        <v>0.0165264423076923</v>
      </c>
      <c r="D88" s="0" t="n">
        <f aca="false">IF(D58&lt;$B$33, D58*$C$33, D58*$C$34+$D$34)</f>
        <v>0.01953125</v>
      </c>
      <c r="E88" s="0" t="n">
        <f aca="false">IF(E58&lt;$B$33, E58*$C$33, E58*$C$34+$D$34)</f>
        <v>0.0255408653846154</v>
      </c>
      <c r="F88" s="0" t="n">
        <f aca="false">IF(F58&lt;$B$33, F58*$C$33, F58*$C$34+$D$34)</f>
        <v>0.0285456730769231</v>
      </c>
      <c r="G88" s="0" t="n">
        <f aca="false">IF(G58&lt;$B$33, G58*$C$33, G58*$C$34+$D$34)</f>
        <v>0.0330528846153846</v>
      </c>
      <c r="H88" s="0" t="n">
        <f aca="false">IF(H58&lt;$B$33, H58*$C$33, H58*$C$34+$D$34)</f>
        <v>0.0353064903846154</v>
      </c>
      <c r="I88" s="0" t="n">
        <f aca="false">IF(I58&lt;$B$33, I58*$C$33, I58*$C$34+$D$34)</f>
        <v>0.0375600961538462</v>
      </c>
      <c r="J88" s="0" t="n">
        <f aca="false">IF(J58&lt;$B$33, J58*$C$33, J58*$C$34+$D$34)</f>
        <v>0.0375600961538462</v>
      </c>
      <c r="K88" s="0" t="n">
        <f aca="false">IF(K58&lt;$B$33, K58*$C$33, K58*$C$34+$D$34)</f>
        <v>0.0428185096153846</v>
      </c>
      <c r="L88" s="0" t="n">
        <f aca="false">IF(L58&lt;$B$33, L58*$C$33, L58*$C$34+$D$34)</f>
        <v>0.0480769230769231</v>
      </c>
      <c r="M88" s="0" t="n">
        <f aca="false">IF(M58&lt;$B$33, M58*$C$33, M58*$C$34+$D$34)</f>
        <v>0.0525841346153846</v>
      </c>
      <c r="N88" s="0" t="n">
        <f aca="false">IF(N58&lt;$B$33, N58*$C$33, N58*$C$34+$D$34)</f>
        <v>0.0570913461538462</v>
      </c>
      <c r="O88" s="0" t="n">
        <f aca="false">IF(O58&lt;$B$33, O58*$C$33, O58*$C$34+$D$34)</f>
        <v>0.0615985576923077</v>
      </c>
      <c r="P88" s="0" t="n">
        <f aca="false">IF(P58&lt;$B$33, P58*$C$33, P58*$C$34+$D$34)</f>
        <v>0.0661057692307692</v>
      </c>
      <c r="Q88" s="0" t="n">
        <f aca="false">IF(Q58&lt;$B$33, Q58*$C$33, Q58*$C$34+$D$34)</f>
        <v>0.0713641826923077</v>
      </c>
      <c r="R88" s="0" t="n">
        <f aca="false">IF(R58&lt;$B$33, R58*$C$33, R58*$C$34+$D$34)</f>
        <v>0.0803786057692308</v>
      </c>
      <c r="S88" s="0" t="n">
        <f aca="false">IF(S58&lt;$B$33, S58*$C$33, S58*$C$34+$D$34)</f>
        <v>0.0886418269230769</v>
      </c>
      <c r="T88" s="0" t="n">
        <f aca="false">IF(T58&lt;$B$33, T58*$C$33, T58*$C$34+$D$34)</f>
        <v>0.0946514423076923</v>
      </c>
      <c r="U88" s="0" t="n">
        <f aca="false">IF(U58&lt;$B$33, U58*$C$33, U58*$C$34+$D$34)</f>
        <v>0.0984074519230769</v>
      </c>
      <c r="V88" s="0" t="n">
        <f aca="false">IF(V58&lt;$B$33, V58*$C$33, V58*$C$34+$D$34)</f>
        <v>0.104417067307692</v>
      </c>
      <c r="W88" s="0" t="n">
        <f aca="false">IF(W58&lt;$B$33, W58*$C$33, W58*$C$34+$D$34)</f>
        <v>0.108173076923077</v>
      </c>
      <c r="X88" s="0" t="n">
        <f aca="false">IF(X58&lt;$B$33, X58*$C$33, X58*$C$34+$D$34)</f>
        <v>0.111929086538462</v>
      </c>
      <c r="Y88" s="0" t="n">
        <f aca="false">IF(Y58&lt;$B$33, Y58*$C$33, Y58*$C$34+$D$34)</f>
        <v>0.114933894230769</v>
      </c>
      <c r="Z88" s="0" t="n">
        <f aca="false">IF(Z58&lt;$B$33, Z58*$C$33, Z58*$C$34+$D$34)</f>
        <v>0.119441105769231</v>
      </c>
      <c r="AA88" s="0" t="n">
        <f aca="false">IF(AA58&lt;$B$33, AA58*$C$33, AA58*$C$34+$D$34)</f>
        <v>0.125450721153846</v>
      </c>
      <c r="AB88" s="0" t="n">
        <f aca="false">IF(AB58&lt;$B$33, AB58*$C$33, AB58*$C$34+$D$34)</f>
        <v>0.129957932692308</v>
      </c>
      <c r="AC88" s="0" t="n">
        <f aca="false">IF(AC58&lt;$B$33, AC58*$C$33, AC58*$C$34+$D$34)</f>
        <v>0.135216346153846</v>
      </c>
      <c r="AD88" s="0" t="n">
        <f aca="false">IF(AD58&lt;$B$33, AD58*$C$33, AD58*$C$34+$D$34)</f>
        <v>0.138972355769231</v>
      </c>
      <c r="AE88" s="0" t="n">
        <f aca="false">IF(AE58&lt;$B$33, AE58*$C$33, AE58*$C$34+$D$34)</f>
        <v>0.141977163461538</v>
      </c>
      <c r="AF88" s="0" t="n">
        <f aca="false">IF(AF58&lt;$B$33, AF58*$C$33, AF58*$C$34+$D$34)</f>
        <v>0.147235576923077</v>
      </c>
      <c r="AG88" s="0" t="n">
        <f aca="false">IF(AG58&lt;$B$33, AG58*$C$33, AG58*$C$34+$D$34)</f>
        <v>0.150991586538462</v>
      </c>
      <c r="AH88" s="0" t="n">
        <f aca="false">IF(AH58&lt;$B$33, AH58*$C$33, AH58*$C$34+$D$34)</f>
        <v>0.154747596153846</v>
      </c>
      <c r="AI88" s="0" t="n">
        <f aca="false">IF(AI58&lt;$B$33, AI58*$C$33, AI58*$C$34+$D$34)</f>
        <v>0.159254807692308</v>
      </c>
      <c r="AJ88" s="0" t="n">
        <f aca="false">IF(AJ58&lt;$B$33, AJ58*$C$33, AJ58*$C$34+$D$34)</f>
        <v>0.163762019230769</v>
      </c>
      <c r="AK88" s="0" t="n">
        <f aca="false">IF(AK58&lt;$B$33, AK58*$C$33, AK58*$C$34+$D$34)</f>
        <v>0.167518028846154</v>
      </c>
      <c r="AL88" s="0" t="n">
        <f aca="false">IF(AL58&lt;$B$33, AL58*$C$33, AL58*$C$34+$D$34)</f>
        <v>0.172025240384615</v>
      </c>
      <c r="AM88" s="0" t="n">
        <f aca="false">IF(AM58&lt;$B$33, AM58*$C$33, AM58*$C$34+$D$34)</f>
        <v>0.175030048076923</v>
      </c>
      <c r="AN88" s="0" t="n">
        <f aca="false">IF(AN58&lt;$B$33, AN58*$C$33, AN58*$C$34+$D$34)</f>
        <v>0.17578125</v>
      </c>
      <c r="AO88" s="0" t="n">
        <f aca="false">IF(AO58&lt;$B$33, AO58*$C$33, AO58*$C$34+$D$34)</f>
        <v>0.177283653846154</v>
      </c>
      <c r="AP88" s="0" t="n">
        <f aca="false">IF(AP58&lt;$B$33, AP58*$C$33, AP58*$C$34+$D$34)</f>
        <v>0.181039663461538</v>
      </c>
      <c r="AQ88" s="0" t="n">
        <f aca="false">IF(AQ58&lt;$B$33, AQ58*$C$33, AQ58*$C$34+$D$34)</f>
        <v>0.186298076923077</v>
      </c>
      <c r="AR88" s="0" t="n">
        <f aca="false">IF(AR58&lt;$B$33, AR58*$C$33, AR58*$C$34+$D$34)</f>
        <v>0.185546875</v>
      </c>
    </row>
    <row r="89" customFormat="false" ht="12.8" hidden="false" customHeight="false" outlineLevel="0" collapsed="false">
      <c r="B89" s="0" t="str">
        <f aca="false">B59</f>
        <v>TRY21</v>
      </c>
      <c r="C89" s="0" t="n">
        <f aca="false">IF(C59&lt;$B$33, C59*$C$33, C59*$C$34+$D$34)</f>
        <v>0.0330528846153846</v>
      </c>
      <c r="D89" s="0" t="n">
        <f aca="false">IF(D59&lt;$B$33, D59*$C$33, D59*$C$34+$D$34)</f>
        <v>0.0405649038461539</v>
      </c>
      <c r="E89" s="0" t="n">
        <f aca="false">IF(E59&lt;$B$33, E59*$C$33, E59*$C$34+$D$34)</f>
        <v>0.0435697115384615</v>
      </c>
      <c r="F89" s="0" t="n">
        <f aca="false">IF(F59&lt;$B$33, F59*$C$33, F59*$C$34+$D$34)</f>
        <v>0.0503305288461539</v>
      </c>
      <c r="G89" s="0" t="n">
        <f aca="false">IF(G59&lt;$B$33, G59*$C$33, G59*$C$34+$D$34)</f>
        <v>0.0578425480769231</v>
      </c>
      <c r="H89" s="0" t="n">
        <f aca="false">IF(H59&lt;$B$33, H59*$C$33, H59*$C$34+$D$34)</f>
        <v>0.0721153846153846</v>
      </c>
      <c r="I89" s="0" t="n">
        <f aca="false">IF(I59&lt;$B$33, I59*$C$33, I59*$C$34+$D$34)</f>
        <v>0.0818810096153846</v>
      </c>
      <c r="J89" s="0" t="n">
        <f aca="false">IF(J59&lt;$B$33, J59*$C$33, J59*$C$34+$D$34)</f>
        <v>0.0901442307692308</v>
      </c>
      <c r="K89" s="0" t="n">
        <f aca="false">IF(K59&lt;$B$33, K59*$C$33, K59*$C$34+$D$34)</f>
        <v>0.0946514423076923</v>
      </c>
      <c r="L89" s="0" t="n">
        <f aca="false">IF(L59&lt;$B$33, L59*$C$33, L59*$C$34+$D$34)</f>
        <v>0.103665865384615</v>
      </c>
      <c r="M89" s="0" t="n">
        <f aca="false">IF(M59&lt;$B$33, M59*$C$33, M59*$C$34+$D$34)</f>
        <v>0.112680288461538</v>
      </c>
      <c r="N89" s="0" t="n">
        <f aca="false">IF(N59&lt;$B$33, N59*$C$33, N59*$C$34+$D$34)</f>
        <v>0.120943509615385</v>
      </c>
      <c r="O89" s="0" t="n">
        <f aca="false">IF(O59&lt;$B$33, O59*$C$33, O59*$C$34+$D$34)</f>
        <v>0.129957932692308</v>
      </c>
      <c r="P89" s="0" t="n">
        <f aca="false">IF(P59&lt;$B$33, P59*$C$33, P59*$C$34+$D$34)</f>
        <v>0.138972355769231</v>
      </c>
      <c r="Q89" s="0" t="n">
        <f aca="false">IF(Q59&lt;$B$33, Q59*$C$33, Q59*$C$34+$D$34)</f>
        <v>0.147235576923077</v>
      </c>
      <c r="R89" s="0" t="n">
        <f aca="false">IF(R59&lt;$B$33, R59*$C$33, R59*$C$34+$D$34)</f>
        <v>0.151742788461538</v>
      </c>
      <c r="S89" s="0" t="n">
        <f aca="false">IF(S59&lt;$B$33, S59*$C$33, S59*$C$34+$D$34)</f>
        <v>0.155498798076923</v>
      </c>
      <c r="T89" s="0" t="n">
        <f aca="false">IF(T59&lt;$B$33, T59*$C$33, T59*$C$34+$D$34)</f>
        <v>0.162259615384615</v>
      </c>
      <c r="U89" s="0" t="n">
        <f aca="false">IF(U59&lt;$B$33, U59*$C$33, U59*$C$34+$D$34)</f>
        <v>0.166766826923077</v>
      </c>
      <c r="V89" s="0" t="n">
        <f aca="false">IF(V59&lt;$B$33, V59*$C$33, V59*$C$34+$D$34)</f>
        <v>0.172776442307692</v>
      </c>
      <c r="W89" s="0" t="n">
        <f aca="false">IF(W59&lt;$B$33, W59*$C$33, W59*$C$34+$D$34)</f>
        <v>0.179537259615385</v>
      </c>
      <c r="X89" s="0" t="n">
        <f aca="false">IF(X59&lt;$B$33, X59*$C$33, X59*$C$34+$D$34)</f>
        <v>0.181790865384615</v>
      </c>
      <c r="Y89" s="0" t="n">
        <f aca="false">IF(Y59&lt;$B$33, Y59*$C$33, Y59*$C$34+$D$34)</f>
        <v>0.186298076923077</v>
      </c>
      <c r="Z89" s="0" t="n">
        <f aca="false">IF(Z59&lt;$B$33, Z59*$C$33, Z59*$C$34+$D$34)</f>
        <v>0.192307692307692</v>
      </c>
      <c r="AA89" s="0" t="n">
        <f aca="false">IF(AA59&lt;$B$33, AA59*$C$33, AA59*$C$34+$D$34)</f>
        <v>0.196063701923077</v>
      </c>
      <c r="AB89" s="0" t="n">
        <f aca="false">IF(AB59&lt;$B$33, AB59*$C$33, AB59*$C$34+$D$34)</f>
        <v>0.199819711538462</v>
      </c>
      <c r="AC89" s="0" t="n">
        <f aca="false">IF(AC59&lt;$B$33, AC59*$C$33, AC59*$C$34+$D$34)</f>
        <v>0.219018194444444</v>
      </c>
      <c r="AD89" s="0" t="n">
        <f aca="false">IF(AD59&lt;$B$33, AD59*$C$33, AD59*$C$34+$D$34)</f>
        <v>0.225528611111111</v>
      </c>
      <c r="AE89" s="0" t="n">
        <f aca="false">IF(AE59&lt;$B$33, AE59*$C$33, AE59*$C$34+$D$34)</f>
        <v>0.238549444444444</v>
      </c>
      <c r="AF89" s="0" t="n">
        <f aca="false">IF(AF59&lt;$B$33, AF59*$C$33, AF59*$C$34+$D$34)</f>
        <v>0.24723</v>
      </c>
      <c r="AG89" s="0" t="n">
        <f aca="false">IF(AG59&lt;$B$33, AG59*$C$33, AG59*$C$34+$D$34)</f>
        <v>0.253740416666667</v>
      </c>
      <c r="AH89" s="0" t="n">
        <f aca="false">IF(AH59&lt;$B$33, AH59*$C$33, AH59*$C$34+$D$34)</f>
        <v>0.260250833333333</v>
      </c>
      <c r="AI89" s="0" t="n">
        <f aca="false">IF(AI59&lt;$B$33, AI59*$C$33, AI59*$C$34+$D$34)</f>
        <v>0.26676125</v>
      </c>
      <c r="AJ89" s="0" t="n">
        <f aca="false">IF(AJ59&lt;$B$33, AJ59*$C$33, AJ59*$C$34+$D$34)</f>
        <v>0.273271666666667</v>
      </c>
      <c r="AK89" s="0" t="n">
        <f aca="false">IF(AK59&lt;$B$33, AK59*$C$33, AK59*$C$34+$D$34)</f>
        <v>0.281952222222222</v>
      </c>
      <c r="AL89" s="0" t="n">
        <f aca="false">IF(AL59&lt;$B$33, AL59*$C$33, AL59*$C$34+$D$34)</f>
        <v>0.281952222222222</v>
      </c>
      <c r="AM89" s="0" t="n">
        <f aca="false">IF(AM59&lt;$B$33, AM59*$C$33, AM59*$C$34+$D$34)</f>
        <v>0.288462638888889</v>
      </c>
      <c r="AN89" s="0" t="n">
        <f aca="false">IF(AN59&lt;$B$33, AN59*$C$33, AN59*$C$34+$D$34)</f>
        <v>0.292802916666667</v>
      </c>
      <c r="AO89" s="0" t="n">
        <f aca="false">IF(AO59&lt;$B$33, AO59*$C$33, AO59*$C$34+$D$34)</f>
        <v>0.294973055555555</v>
      </c>
      <c r="AP89" s="0" t="n">
        <f aca="false">IF(AP59&lt;$B$33, AP59*$C$33, AP59*$C$34+$D$34)</f>
        <v>0.297143194444444</v>
      </c>
      <c r="AQ89" s="0" t="n">
        <f aca="false">IF(AQ59&lt;$B$33, AQ59*$C$33, AQ59*$C$34+$D$34)</f>
        <v>0.301483472222222</v>
      </c>
      <c r="AR89" s="0" t="n">
        <f aca="false">IF(AR59&lt;$B$33, AR59*$C$33, AR59*$C$34+$D$34)</f>
        <v>0.299313333333333</v>
      </c>
    </row>
    <row r="90" customFormat="false" ht="12.8" hidden="false" customHeight="false" outlineLevel="0" collapsed="false">
      <c r="B90" s="0" t="str">
        <f aca="false">B60</f>
        <v>TRY22</v>
      </c>
      <c r="C90" s="0" t="n">
        <f aca="false">IF(C60&lt;$B$33, C60*$C$33, C60*$C$34+$D$34)</f>
        <v>0.0142728365384615</v>
      </c>
      <c r="D90" s="0" t="n">
        <f aca="false">IF(D60&lt;$B$33, D60*$C$33, D60*$C$34+$D$34)</f>
        <v>0.0172776442307692</v>
      </c>
      <c r="E90" s="0" t="n">
        <f aca="false">IF(E60&lt;$B$33, E60*$C$33, E60*$C$34+$D$34)</f>
        <v>0.01953125</v>
      </c>
      <c r="F90" s="0" t="n">
        <f aca="false">IF(F60&lt;$B$33, F60*$C$33, F60*$C$34+$D$34)</f>
        <v>0.0240384615384615</v>
      </c>
      <c r="G90" s="0" t="n">
        <f aca="false">IF(G60&lt;$B$33, G60*$C$33, G60*$C$34+$D$34)</f>
        <v>0.0262920673076923</v>
      </c>
      <c r="H90" s="0" t="n">
        <f aca="false">IF(H60&lt;$B$33, H60*$C$33, H60*$C$34+$D$34)</f>
        <v>0.0270432692307692</v>
      </c>
      <c r="I90" s="0" t="n">
        <f aca="false">IF(I60&lt;$B$33, I60*$C$33, I60*$C$34+$D$34)</f>
        <v>0.029296875</v>
      </c>
      <c r="J90" s="0" t="n">
        <f aca="false">IF(J60&lt;$B$33, J60*$C$33, J60*$C$34+$D$34)</f>
        <v>0.0345552884615385</v>
      </c>
      <c r="K90" s="0" t="n">
        <f aca="false">IF(K60&lt;$B$33, K60*$C$33, K60*$C$34+$D$34)</f>
        <v>0.0353064903846154</v>
      </c>
      <c r="L90" s="0" t="n">
        <f aca="false">IF(L60&lt;$B$33, L60*$C$33, L60*$C$34+$D$34)</f>
        <v>0.0413161057692308</v>
      </c>
      <c r="M90" s="0" t="n">
        <f aca="false">IF(M60&lt;$B$33, M60*$C$33, M60*$C$34+$D$34)</f>
        <v>0.0458233173076923</v>
      </c>
      <c r="N90" s="0" t="n">
        <f aca="false">IF(N60&lt;$B$33, N60*$C$33, N60*$C$34+$D$34)</f>
        <v>0.0518329326923077</v>
      </c>
      <c r="O90" s="0" t="n">
        <f aca="false">IF(O60&lt;$B$33, O60*$C$33, O60*$C$34+$D$34)</f>
        <v>0.0563401442307692</v>
      </c>
      <c r="P90" s="0" t="n">
        <f aca="false">IF(P60&lt;$B$33, P60*$C$33, P60*$C$34+$D$34)</f>
        <v>0.0600961538461539</v>
      </c>
      <c r="Q90" s="0" t="n">
        <f aca="false">IF(Q60&lt;$B$33, Q60*$C$33, Q60*$C$34+$D$34)</f>
        <v>0.0646033653846154</v>
      </c>
      <c r="R90" s="0" t="n">
        <f aca="false">IF(R60&lt;$B$33, R60*$C$33, R60*$C$34+$D$34)</f>
        <v>0.068359375</v>
      </c>
      <c r="S90" s="0" t="n">
        <f aca="false">IF(S60&lt;$B$33, S60*$C$33, S60*$C$34+$D$34)</f>
        <v>0.0728665865384615</v>
      </c>
      <c r="T90" s="0" t="n">
        <f aca="false">IF(T60&lt;$B$33, T60*$C$33, T60*$C$34+$D$34)</f>
        <v>0.078125</v>
      </c>
      <c r="U90" s="0" t="n">
        <f aca="false">IF(U60&lt;$B$33, U60*$C$33, U60*$C$34+$D$34)</f>
        <v>0.0796274038461539</v>
      </c>
      <c r="V90" s="0" t="n">
        <f aca="false">IF(V60&lt;$B$33, V60*$C$33, V60*$C$34+$D$34)</f>
        <v>0.0818810096153846</v>
      </c>
      <c r="W90" s="0" t="n">
        <f aca="false">IF(W60&lt;$B$33, W60*$C$33, W60*$C$34+$D$34)</f>
        <v>0.0871394230769231</v>
      </c>
      <c r="X90" s="0" t="n">
        <f aca="false">IF(X60&lt;$B$33, X60*$C$33, X60*$C$34+$D$34)</f>
        <v>0.0916466346153846</v>
      </c>
      <c r="Y90" s="0" t="n">
        <f aca="false">IF(Y60&lt;$B$33, Y60*$C$33, Y60*$C$34+$D$34)</f>
        <v>0.0931490384615385</v>
      </c>
      <c r="Z90" s="0" t="n">
        <f aca="false">IF(Z60&lt;$B$33, Z60*$C$33, Z60*$C$34+$D$34)</f>
        <v>0.0946514423076923</v>
      </c>
      <c r="AA90" s="0" t="n">
        <f aca="false">IF(AA60&lt;$B$33, AA60*$C$33, AA60*$C$34+$D$34)</f>
        <v>0.09765625</v>
      </c>
      <c r="AB90" s="0" t="n">
        <f aca="false">IF(AB60&lt;$B$33, AB60*$C$33, AB60*$C$34+$D$34)</f>
        <v>0.0969050480769231</v>
      </c>
    </row>
    <row r="91" customFormat="false" ht="12.8" hidden="false" customHeight="false" outlineLevel="0" collapsed="false">
      <c r="B91" s="0" t="str">
        <f aca="false">B61</f>
        <v>TRY23</v>
      </c>
      <c r="C91" s="0" t="n">
        <f aca="false">IF(C61&lt;$B$33, C61*$C$33, C61*$C$34+$D$34)</f>
        <v>0.00826322115384615</v>
      </c>
      <c r="D91" s="0" t="n">
        <f aca="false">IF(D61&lt;$B$33, D61*$C$33, D61*$C$34+$D$34)</f>
        <v>0.0112680288461538</v>
      </c>
      <c r="E91" s="0" t="n">
        <f aca="false">IF(E61&lt;$B$33, E61*$C$33, E61*$C$34+$D$34)</f>
        <v>0.0127704326923077</v>
      </c>
      <c r="F91" s="0" t="n">
        <f aca="false">IF(F61&lt;$B$33, F61*$C$33, F61*$C$34+$D$34)</f>
        <v>0.0127704326923077</v>
      </c>
      <c r="G91" s="0" t="n">
        <f aca="false">IF(G61&lt;$B$33, G61*$C$33, G61*$C$34+$D$34)</f>
        <v>0.0150240384615385</v>
      </c>
      <c r="H91" s="0" t="n">
        <f aca="false">IF(H61&lt;$B$33, H61*$C$33, H61*$C$34+$D$34)</f>
        <v>0.0165264423076923</v>
      </c>
      <c r="I91" s="0" t="n">
        <f aca="false">IF(I61&lt;$B$33, I61*$C$33, I61*$C$34+$D$34)</f>
        <v>0.0165264423076923</v>
      </c>
      <c r="J91" s="0" t="n">
        <f aca="false">IF(J61&lt;$B$33, J61*$C$33, J61*$C$34+$D$34)</f>
        <v>0.0172776442307692</v>
      </c>
      <c r="K91" s="0" t="n">
        <f aca="false">IF(K61&lt;$B$33, K61*$C$33, K61*$C$34+$D$34)</f>
        <v>0.01953125</v>
      </c>
      <c r="L91" s="0" t="n">
        <f aca="false">IF(L61&lt;$B$33, L61*$C$33, L61*$C$34+$D$34)</f>
        <v>0.0217848557692308</v>
      </c>
      <c r="M91" s="0" t="n">
        <f aca="false">IF(M61&lt;$B$33, M61*$C$33, M61*$C$34+$D$34)</f>
        <v>0.0225360576923077</v>
      </c>
      <c r="N91" s="0" t="n">
        <f aca="false">IF(N61&lt;$B$33, N61*$C$33, N61*$C$34+$D$34)</f>
        <v>0.0270432692307692</v>
      </c>
      <c r="O91" s="0" t="n">
        <f aca="false">IF(O61&lt;$B$33, O61*$C$33, O61*$C$34+$D$34)</f>
        <v>0.029296875</v>
      </c>
      <c r="P91" s="0" t="n">
        <f aca="false">IF(P61&lt;$B$33, P61*$C$33, P61*$C$34+$D$34)</f>
        <v>0.0307992788461538</v>
      </c>
      <c r="Q91" s="0" t="n">
        <f aca="false">IF(Q61&lt;$B$33, Q61*$C$33, Q61*$C$34+$D$34)</f>
        <v>0.0353064903846154</v>
      </c>
      <c r="R91" s="0" t="n">
        <f aca="false">IF(R61&lt;$B$33, R61*$C$33, R61*$C$34+$D$34)</f>
        <v>0.0368088942307692</v>
      </c>
      <c r="S91" s="0" t="n">
        <f aca="false">IF(S61&lt;$B$33, S61*$C$33, S61*$C$34+$D$34)</f>
        <v>0.0435697115384615</v>
      </c>
      <c r="T91" s="0" t="n">
        <f aca="false">IF(T61&lt;$B$33, T61*$C$33, T61*$C$34+$D$34)</f>
        <v>0.0428185096153846</v>
      </c>
    </row>
    <row r="92" customFormat="false" ht="12.8" hidden="false" customHeight="false" outlineLevel="0" collapsed="false">
      <c r="B92" s="0" t="str">
        <f aca="false">B62</f>
        <v>TRY24</v>
      </c>
      <c r="C92" s="0" t="n">
        <f aca="false">IF(C62&lt;$B$33, C62*$C$33, C62*$C$34+$D$34)</f>
        <v>0.0120192307692308</v>
      </c>
      <c r="D92" s="0" t="n">
        <f aca="false">IF(D62&lt;$B$33, D62*$C$33, D62*$C$34+$D$34)</f>
        <v>0.0150240384615385</v>
      </c>
      <c r="E92" s="0" t="n">
        <f aca="false">IF(E62&lt;$B$33, E62*$C$33, E62*$C$34+$D$34)</f>
        <v>0.0172776442307692</v>
      </c>
      <c r="F92" s="0" t="n">
        <f aca="false">IF(F62&lt;$B$33, F62*$C$33, F62*$C$34+$D$34)</f>
        <v>0.0187800480769231</v>
      </c>
      <c r="G92" s="0" t="n">
        <f aca="false">IF(G62&lt;$B$33, G62*$C$33, G62*$C$34+$D$34)</f>
        <v>0.0217848557692308</v>
      </c>
      <c r="H92" s="0" t="n">
        <f aca="false">IF(H62&lt;$B$33, H62*$C$33, H62*$C$34+$D$34)</f>
        <v>0.0240384615384615</v>
      </c>
      <c r="I92" s="0" t="n">
        <f aca="false">IF(I62&lt;$B$33, I62*$C$33, I62*$C$34+$D$34)</f>
        <v>0.029296875</v>
      </c>
      <c r="J92" s="0" t="n">
        <f aca="false">IF(J62&lt;$B$33, J62*$C$33, J62*$C$34+$D$34)</f>
        <v>0.0300480769230769</v>
      </c>
      <c r="K92" s="0" t="n">
        <f aca="false">IF(K62&lt;$B$33, K62*$C$33, K62*$C$34+$D$34)</f>
        <v>0.0360576923076923</v>
      </c>
      <c r="L92" s="0" t="n">
        <f aca="false">IF(L62&lt;$B$33, L62*$C$33, L62*$C$34+$D$34)</f>
        <v>0.0368088942307692</v>
      </c>
      <c r="M92" s="0" t="n">
        <f aca="false">IF(M62&lt;$B$33, M62*$C$33, M62*$C$34+$D$34)</f>
        <v>0.0383112980769231</v>
      </c>
      <c r="N92" s="0" t="n">
        <f aca="false">IF(N62&lt;$B$33, N62*$C$33, N62*$C$34+$D$34)</f>
        <v>0.0435697115384615</v>
      </c>
      <c r="O92" s="0" t="n">
        <f aca="false">IF(O62&lt;$B$33, O62*$C$33, O62*$C$34+$D$34)</f>
        <v>0.0435697115384615</v>
      </c>
      <c r="P92" s="0" t="n">
        <f aca="false">IF(P62&lt;$B$33, P62*$C$33, P62*$C$34+$D$34)</f>
        <v>0.0458233173076923</v>
      </c>
      <c r="Q92" s="0" t="n">
        <f aca="false">IF(Q62&lt;$B$33, Q62*$C$33, Q62*$C$34+$D$34)</f>
        <v>0.0480769230769231</v>
      </c>
      <c r="R92" s="0" t="n">
        <f aca="false">IF(R62&lt;$B$33, R62*$C$33, R62*$C$34+$D$34)</f>
        <v>0.0548377403846154</v>
      </c>
      <c r="S92" s="0" t="n">
        <f aca="false">IF(S62&lt;$B$33, S62*$C$33, S62*$C$34+$D$34)</f>
        <v>0.0578425480769231</v>
      </c>
      <c r="T92" s="0" t="n">
        <f aca="false">IF(T62&lt;$B$33, T62*$C$33, T62*$C$34+$D$34)</f>
        <v>0.0600961538461539</v>
      </c>
      <c r="U92" s="0" t="n">
        <f aca="false">IF(U62&lt;$B$33, U62*$C$33, U62*$C$34+$D$34)</f>
        <v>0.0608473557692308</v>
      </c>
      <c r="V92" s="0" t="n">
        <f aca="false">IF(V62&lt;$B$33, V62*$C$33, V62*$C$34+$D$34)</f>
        <v>0.0646033653846154</v>
      </c>
      <c r="W92" s="0" t="n">
        <f aca="false">IF(W62&lt;$B$33, W62*$C$33, W62*$C$34+$D$34)</f>
        <v>0.0691105769230769</v>
      </c>
      <c r="X92" s="0" t="n">
        <f aca="false">IF(X62&lt;$B$33, X62*$C$33, X62*$C$34+$D$34)</f>
        <v>0.0706129807692308</v>
      </c>
      <c r="Y92" s="0" t="n">
        <f aca="false">IF(Y62&lt;$B$33, Y62*$C$33, Y62*$C$34+$D$34)</f>
        <v>0.0721153846153846</v>
      </c>
      <c r="Z92" s="0" t="n">
        <f aca="false">IF(Z62&lt;$B$33, Z62*$C$33, Z62*$C$34+$D$34)</f>
        <v>0.0758713942307692</v>
      </c>
      <c r="AA92" s="0" t="n">
        <f aca="false">IF(AA62&lt;$B$33, AA62*$C$33, AA62*$C$34+$D$34)</f>
        <v>0.078125</v>
      </c>
      <c r="AB92" s="0" t="n">
        <f aca="false">IF(AB62&lt;$B$33, AB62*$C$33, AB62*$C$34+$D$34)</f>
        <v>0.0818810096153846</v>
      </c>
      <c r="AC92" s="0" t="n">
        <f aca="false">IF(AC62&lt;$B$33, AC62*$C$33, AC62*$C$34+$D$34)</f>
        <v>0.0833834134615385</v>
      </c>
      <c r="AD92" s="0" t="n">
        <f aca="false">IF(AD62&lt;$B$33, AD62*$C$33, AD62*$C$34+$D$34)</f>
        <v>0.0863882211538462</v>
      </c>
      <c r="AE92" s="0" t="n">
        <f aca="false">IF(AE62&lt;$B$33, AE62*$C$33, AE62*$C$34+$D$34)</f>
        <v>0.0871394230769231</v>
      </c>
      <c r="AF92" s="0" t="n">
        <f aca="false">IF(AF62&lt;$B$33, AF62*$C$33, AF62*$C$34+$D$34)</f>
        <v>0.0886418269230769</v>
      </c>
      <c r="AG92" s="0" t="n">
        <f aca="false">IF(AG62&lt;$B$33, AG62*$C$33, AG62*$C$34+$D$34)</f>
        <v>0.0908954326923077</v>
      </c>
      <c r="AH92" s="0" t="n">
        <f aca="false">IF(AH62&lt;$B$33, AH62*$C$33, AH62*$C$34+$D$34)</f>
        <v>0.0946514423076923</v>
      </c>
      <c r="AI92" s="0" t="n">
        <f aca="false">IF(AI62&lt;$B$33, AI62*$C$33, AI62*$C$34+$D$34)</f>
        <v>0.0991586538461539</v>
      </c>
      <c r="AJ92" s="0" t="n">
        <f aca="false">IF(AJ62&lt;$B$33, AJ62*$C$33, AJ62*$C$34+$D$34)</f>
        <v>0.0991586538461539</v>
      </c>
      <c r="AK92" s="0" t="n">
        <f aca="false">IF(AK62&lt;$B$33, AK62*$C$33, AK62*$C$34+$D$34)</f>
        <v>0.101412259615385</v>
      </c>
      <c r="AL92" s="0" t="n">
        <f aca="false">IF(AL62&lt;$B$33, AL62*$C$33, AL62*$C$34+$D$34)</f>
        <v>0.105168269230769</v>
      </c>
      <c r="AM92" s="0" t="n">
        <f aca="false">IF(AM62&lt;$B$33, AM62*$C$33, AM62*$C$34+$D$34)</f>
        <v>0.106670673076923</v>
      </c>
      <c r="AN92" s="0" t="n">
        <f aca="false">IF(AN62&lt;$B$33, AN62*$C$33, AN62*$C$34+$D$34)</f>
        <v>0.111929086538462</v>
      </c>
      <c r="AO92" s="0" t="n">
        <f aca="false">IF(AO62&lt;$B$33, AO62*$C$33, AO62*$C$34+$D$34)</f>
        <v>0.113431490384615</v>
      </c>
      <c r="AP92" s="0" t="n">
        <f aca="false">IF(AP62&lt;$B$33, AP62*$C$33, AP62*$C$34+$D$34)</f>
        <v>0.1171875</v>
      </c>
      <c r="AQ92" s="0" t="n">
        <f aca="false">IF(AQ62&lt;$B$33, AQ62*$C$33, AQ62*$C$34+$D$34)</f>
        <v>0.119441105769231</v>
      </c>
      <c r="AR92" s="0" t="n">
        <f aca="false">IF(AR62&lt;$B$33, AR62*$C$33, AR62*$C$34+$D$34)</f>
        <v>0.122445913461538</v>
      </c>
      <c r="AS92" s="0" t="n">
        <f aca="false">IF(AS62&lt;$B$33, AS62*$C$33, AS62*$C$34+$D$34)</f>
        <v>0.123948317307692</v>
      </c>
      <c r="AT92" s="0" t="n">
        <f aca="false">IF(AT62&lt;$B$33, AT62*$C$33, AT62*$C$34+$D$34)</f>
        <v>0.126201923076923</v>
      </c>
      <c r="AU92" s="0" t="n">
        <f aca="false">IF(AU62&lt;$B$33, AU62*$C$33, AU62*$C$34+$D$34)</f>
        <v>0.129957932692308</v>
      </c>
      <c r="AV92" s="0" t="n">
        <f aca="false">IF(AV62&lt;$B$33, AV62*$C$33, AV62*$C$34+$D$34)</f>
        <v>0.135216346153846</v>
      </c>
      <c r="AW92" s="0" t="n">
        <f aca="false">IF(AW62&lt;$B$33, AW62*$C$33, AW62*$C$34+$D$34)</f>
        <v>0.134465144230769</v>
      </c>
    </row>
    <row r="93" customFormat="false" ht="12.8" hidden="false" customHeight="false" outlineLevel="0" collapsed="false">
      <c r="B93" s="0" t="str">
        <f aca="false">B63</f>
        <v>TRY25</v>
      </c>
      <c r="C93" s="0" t="n">
        <f aca="false">IF(C63&lt;$B$33, C63*$C$33, C63*$C$34+$D$34)</f>
        <v>0.00751201923076923</v>
      </c>
      <c r="D93" s="0" t="n">
        <f aca="false">IF(D63&lt;$B$33, D63*$C$33, D63*$C$34+$D$34)</f>
        <v>0.00826322115384615</v>
      </c>
      <c r="E93" s="0" t="n">
        <f aca="false">IF(E63&lt;$B$33, E63*$C$33, E63*$C$34+$D$34)</f>
        <v>0.0105168269230769</v>
      </c>
      <c r="F93" s="0" t="n">
        <f aca="false">IF(F63&lt;$B$33, F63*$C$33, F63*$C$34+$D$34)</f>
        <v>0.0112680288461538</v>
      </c>
      <c r="G93" s="0" t="n">
        <f aca="false">IF(G63&lt;$B$33, G63*$C$33, G63*$C$34+$D$34)</f>
        <v>0.0135216346153846</v>
      </c>
      <c r="H93" s="0" t="n">
        <f aca="false">IF(H63&lt;$B$33, H63*$C$33, H63*$C$34+$D$34)</f>
        <v>0.0165264423076923</v>
      </c>
      <c r="I93" s="0" t="n">
        <f aca="false">IF(I63&lt;$B$33, I63*$C$33, I63*$C$34+$D$34)</f>
        <v>0.0165264423076923</v>
      </c>
      <c r="J93" s="0" t="n">
        <f aca="false">IF(J63&lt;$B$33, J63*$C$33, J63*$C$34+$D$34)</f>
        <v>0.01953125</v>
      </c>
      <c r="K93" s="0" t="n">
        <f aca="false">IF(K63&lt;$B$33, K63*$C$33, K63*$C$34+$D$34)</f>
        <v>0.0262920673076923</v>
      </c>
      <c r="L93" s="0" t="n">
        <f aca="false">IF(L63&lt;$B$33, L63*$C$33, L63*$C$34+$D$34)</f>
        <v>0.0307992788461538</v>
      </c>
      <c r="M93" s="0" t="n">
        <f aca="false">IF(M63&lt;$B$33, M63*$C$33, M63*$C$34+$D$34)</f>
        <v>0.0338040865384615</v>
      </c>
      <c r="N93" s="0" t="n">
        <f aca="false">IF(N63&lt;$B$33, N63*$C$33, N63*$C$34+$D$34)</f>
        <v>0.0375600961538462</v>
      </c>
      <c r="O93" s="0" t="n">
        <f aca="false">IF(O63&lt;$B$33, O63*$C$33, O63*$C$34+$D$34)</f>
        <v>0.0390625</v>
      </c>
      <c r="P93" s="0" t="n">
        <f aca="false">IF(P63&lt;$B$33, P63*$C$33, P63*$C$34+$D$34)</f>
        <v>0.0413161057692308</v>
      </c>
      <c r="Q93" s="0" t="n">
        <f aca="false">IF(Q63&lt;$B$33, Q63*$C$33, Q63*$C$34+$D$34)</f>
        <v>0.0435697115384615</v>
      </c>
      <c r="R93" s="0" t="n">
        <f aca="false">IF(R63&lt;$B$33, R63*$C$33, R63*$C$34+$D$34)</f>
        <v>0.048828125</v>
      </c>
      <c r="S93" s="0" t="n">
        <f aca="false">IF(S63&lt;$B$33, S63*$C$33, S63*$C$34+$D$34)</f>
        <v>0.0510817307692308</v>
      </c>
      <c r="T93" s="0" t="n">
        <f aca="false">IF(T63&lt;$B$33, T63*$C$33, T63*$C$34+$D$34)</f>
        <v>0.0540865384615385</v>
      </c>
      <c r="U93" s="0" t="n">
        <f aca="false">IF(U63&lt;$B$33, U63*$C$33, U63*$C$34+$D$34)</f>
        <v>0.0548377403846154</v>
      </c>
      <c r="V93" s="0" t="n">
        <f aca="false">IF(V63&lt;$B$33, V63*$C$33, V63*$C$34+$D$34)</f>
        <v>0.0578425480769231</v>
      </c>
      <c r="W93" s="0" t="n">
        <f aca="false">IF(W63&lt;$B$33, W63*$C$33, W63*$C$34+$D$34)</f>
        <v>0.0615985576923077</v>
      </c>
      <c r="X93" s="0" t="n">
        <f aca="false">IF(X63&lt;$B$33, X63*$C$33, X63*$C$34+$D$34)</f>
        <v>0.0638521634615385</v>
      </c>
      <c r="Y93" s="0" t="n">
        <f aca="false">IF(Y63&lt;$B$33, Y63*$C$33, Y63*$C$34+$D$34)</f>
        <v>0.0691105769230769</v>
      </c>
      <c r="Z93" s="0" t="n">
        <f aca="false">IF(Z63&lt;$B$33, Z63*$C$33, Z63*$C$34+$D$34)</f>
        <v>0.0713641826923077</v>
      </c>
      <c r="AA93" s="0" t="n">
        <f aca="false">IF(AA63&lt;$B$33, AA63*$C$33, AA63*$C$34+$D$34)</f>
        <v>0.0758713942307692</v>
      </c>
      <c r="AB93" s="0" t="n">
        <f aca="false">IF(AB63&lt;$B$33, AB63*$C$33, AB63*$C$34+$D$34)</f>
        <v>0.0773737980769231</v>
      </c>
      <c r="AC93" s="0" t="n">
        <f aca="false">IF(AC63&lt;$B$33, AC63*$C$33, AC63*$C$34+$D$34)</f>
        <v>0.0811298076923077</v>
      </c>
      <c r="AD93" s="0" t="n">
        <f aca="false">IF(AD63&lt;$B$33, AD63*$C$33, AD63*$C$34+$D$34)</f>
        <v>0.0826322115384615</v>
      </c>
      <c r="AE93" s="0" t="n">
        <f aca="false">IF(AE63&lt;$B$33, AE63*$C$33, AE63*$C$34+$D$34)</f>
        <v>0.0856370192307692</v>
      </c>
      <c r="AF93" s="0" t="n">
        <f aca="false">IF(AF63&lt;$B$33, AF63*$C$33, AF63*$C$34+$D$34)</f>
        <v>0.0871394230769231</v>
      </c>
      <c r="AG93" s="0" t="n">
        <f aca="false">IF(AG63&lt;$B$33, AG63*$C$33, AG63*$C$34+$D$34)</f>
        <v>0.0908954326923077</v>
      </c>
      <c r="AH93" s="0" t="n">
        <f aca="false">IF(AH63&lt;$B$33, AH63*$C$33, AH63*$C$34+$D$34)</f>
        <v>0.0946514423076923</v>
      </c>
      <c r="AI93" s="0" t="n">
        <f aca="false">IF(AI63&lt;$B$33, AI63*$C$33, AI63*$C$34+$D$34)</f>
        <v>0.0946514423076923</v>
      </c>
      <c r="AJ93" s="0" t="n">
        <f aca="false">IF(AJ63&lt;$B$33, AJ63*$C$33, AJ63*$C$34+$D$34)</f>
        <v>0.0984074519230769</v>
      </c>
      <c r="AK93" s="0" t="n">
        <f aca="false">IF(AK63&lt;$B$33, AK63*$C$33, AK63*$C$34+$D$34)</f>
        <v>0.101412259615385</v>
      </c>
      <c r="AL93" s="0" t="n">
        <f aca="false">IF(AL63&lt;$B$33, AL63*$C$33, AL63*$C$34+$D$34)</f>
        <v>0.103665865384615</v>
      </c>
      <c r="AM93" s="0" t="n">
        <f aca="false">IF(AM63&lt;$B$33, AM63*$C$33, AM63*$C$34+$D$34)</f>
        <v>0.105919471153846</v>
      </c>
      <c r="AN93" s="0" t="n">
        <f aca="false">IF(AN63&lt;$B$33, AN63*$C$33, AN63*$C$34+$D$34)</f>
        <v>0.107421875</v>
      </c>
      <c r="AO93" s="0" t="n">
        <f aca="false">IF(AO63&lt;$B$33, AO63*$C$33, AO63*$C$34+$D$34)</f>
        <v>0.107421875</v>
      </c>
      <c r="AP93" s="0" t="n">
        <f aca="false">IF(AP63&lt;$B$33, AP63*$C$33, AP63*$C$34+$D$34)</f>
        <v>0.108924278846154</v>
      </c>
      <c r="AQ93" s="0" t="n">
        <f aca="false">IF(AQ63&lt;$B$33, AQ63*$C$33, AQ63*$C$34+$D$34)</f>
        <v>0.110426682692308</v>
      </c>
      <c r="AR93" s="0" t="n">
        <f aca="false">IF(AR63&lt;$B$33, AR63*$C$33, AR63*$C$34+$D$34)</f>
        <v>0.111929086538462</v>
      </c>
      <c r="AS93" s="0" t="n">
        <f aca="false">IF(AS63&lt;$B$33, AS63*$C$33, AS63*$C$34+$D$34)</f>
        <v>0.111929086538462</v>
      </c>
      <c r="AT93" s="0" t="n">
        <f aca="false">IF(AT63&lt;$B$33, AT63*$C$33, AT63*$C$34+$D$34)</f>
        <v>0.113431490384615</v>
      </c>
      <c r="AU93" s="0" t="n">
        <f aca="false">IF(AU63&lt;$B$33, AU63*$C$33, AU63*$C$34+$D$34)</f>
        <v>0.115685096153846</v>
      </c>
      <c r="AV93" s="0" t="n">
        <f aca="false">IF(AV63&lt;$B$33, AV63*$C$33, AV63*$C$34+$D$34)</f>
        <v>0.1171875</v>
      </c>
      <c r="AW93" s="0" t="n">
        <f aca="false">IF(AW63&lt;$B$33, AW63*$C$33, AW63*$C$34+$D$34)</f>
        <v>0.1171875</v>
      </c>
      <c r="AX93" s="0" t="n">
        <f aca="false">IF(AX63&lt;$B$33, AX63*$C$33, AX63*$C$34+$D$34)</f>
        <v>0.119441105769231</v>
      </c>
      <c r="AY93" s="0" t="n">
        <f aca="false">IF(AY63&lt;$B$33, AY63*$C$33, AY63*$C$34+$D$34)</f>
        <v>0.121694711538462</v>
      </c>
      <c r="AZ93" s="0" t="n">
        <f aca="false">IF(AZ63&lt;$B$33, AZ63*$C$33, AZ63*$C$34+$D$34)</f>
        <v>0.121694711538462</v>
      </c>
      <c r="BA93" s="0" t="n">
        <f aca="false">IF(BA63&lt;$B$33, BA63*$C$33, BA63*$C$34+$D$34)</f>
        <v>0.123948317307692</v>
      </c>
      <c r="BB93" s="0" t="n">
        <f aca="false">IF(BB63&lt;$B$33, BB63*$C$33, BB63*$C$34+$D$34)</f>
        <v>0.123197115384615</v>
      </c>
    </row>
    <row r="94" customFormat="false" ht="12.8" hidden="false" customHeight="false" outlineLevel="0" collapsed="false">
      <c r="B94" s="0" t="str">
        <f aca="false">B64</f>
        <v>TRY26</v>
      </c>
      <c r="C94" s="0" t="n">
        <f aca="false">IF(C64&lt;$B$33, C64*$C$33, C64*$C$34+$D$34)</f>
        <v>0.0225360576923077</v>
      </c>
      <c r="D94" s="0" t="n">
        <f aca="false">IF(D64&lt;$B$33, D64*$C$33, D64*$C$34+$D$34)</f>
        <v>0.0240384615384615</v>
      </c>
      <c r="E94" s="0" t="n">
        <f aca="false">IF(E64&lt;$B$33, E64*$C$33, E64*$C$34+$D$34)</f>
        <v>0.029296875</v>
      </c>
      <c r="F94" s="0" t="n">
        <f aca="false">IF(F64&lt;$B$33, F64*$C$33, F64*$C$34+$D$34)</f>
        <v>0.0330528846153846</v>
      </c>
      <c r="G94" s="0" t="n">
        <f aca="false">IF(G64&lt;$B$33, G64*$C$33, G64*$C$34+$D$34)</f>
        <v>0.0428185096153846</v>
      </c>
      <c r="H94" s="0" t="n">
        <f aca="false">IF(H64&lt;$B$33, H64*$C$33, H64*$C$34+$D$34)</f>
        <v>0.048828125</v>
      </c>
      <c r="I94" s="0" t="n">
        <f aca="false">IF(I64&lt;$B$33, I64*$C$33, I64*$C$34+$D$34)</f>
        <v>0.0578425480769231</v>
      </c>
      <c r="J94" s="0" t="n">
        <f aca="false">IF(J64&lt;$B$33, J64*$C$33, J64*$C$34+$D$34)</f>
        <v>0.0653545673076923</v>
      </c>
      <c r="K94" s="0" t="n">
        <f aca="false">IF(K64&lt;$B$33, K64*$C$33, K64*$C$34+$D$34)</f>
        <v>0.0676081730769231</v>
      </c>
      <c r="L94" s="0" t="n">
        <f aca="false">IF(L64&lt;$B$33, L64*$C$33, L64*$C$34+$D$34)</f>
        <v>0.0713641826923077</v>
      </c>
      <c r="M94" s="0" t="n">
        <f aca="false">IF(M64&lt;$B$33, M64*$C$33, M64*$C$34+$D$34)</f>
        <v>0.0751201923076923</v>
      </c>
      <c r="N94" s="0" t="n">
        <f aca="false">IF(N64&lt;$B$33, N64*$C$33, N64*$C$34+$D$34)</f>
        <v>0.0848858173076923</v>
      </c>
      <c r="O94" s="0" t="n">
        <f aca="false">IF(O64&lt;$B$33, O64*$C$33, O64*$C$34+$D$34)</f>
        <v>0.0901442307692308</v>
      </c>
      <c r="P94" s="0" t="n">
        <f aca="false">IF(P64&lt;$B$33, P64*$C$33, P64*$C$34+$D$34)</f>
        <v>0.09765625</v>
      </c>
      <c r="Q94" s="0" t="n">
        <f aca="false">IF(Q64&lt;$B$33, Q64*$C$33, Q64*$C$34+$D$34)</f>
        <v>0.104417067307692</v>
      </c>
      <c r="R94" s="0" t="n">
        <f aca="false">IF(R64&lt;$B$33, R64*$C$33, R64*$C$34+$D$34)</f>
        <v>0.111177884615385</v>
      </c>
      <c r="S94" s="0" t="n">
        <f aca="false">IF(S64&lt;$B$33, S64*$C$33, S64*$C$34+$D$34)</f>
        <v>0.117938701923077</v>
      </c>
      <c r="T94" s="0" t="n">
        <f aca="false">IF(T64&lt;$B$33, T64*$C$33, T64*$C$34+$D$34)</f>
        <v>0.125450721153846</v>
      </c>
      <c r="U94" s="0" t="n">
        <f aca="false">IF(U64&lt;$B$33, U64*$C$33, U64*$C$34+$D$34)</f>
        <v>0.129206730769231</v>
      </c>
      <c r="V94" s="0" t="n">
        <f aca="false">IF(V64&lt;$B$33, V64*$C$33, V64*$C$34+$D$34)</f>
        <v>0.131460336538462</v>
      </c>
      <c r="W94" s="0" t="n">
        <f aca="false">IF(W64&lt;$B$33, W64*$C$33, W64*$C$34+$D$34)</f>
        <v>0.138972355769231</v>
      </c>
      <c r="X94" s="0" t="n">
        <f aca="false">IF(X64&lt;$B$33, X64*$C$33, X64*$C$34+$D$34)</f>
        <v>0.145733173076923</v>
      </c>
      <c r="Y94" s="0" t="n">
        <f aca="false">IF(Y64&lt;$B$33, Y64*$C$33, Y64*$C$34+$D$34)</f>
        <v>0.147986778846154</v>
      </c>
      <c r="Z94" s="0" t="n">
        <f aca="false">IF(Z64&lt;$B$33, Z64*$C$33, Z64*$C$34+$D$34)</f>
        <v>0.155498798076923</v>
      </c>
      <c r="AA94" s="0" t="n">
        <f aca="false">IF(AA64&lt;$B$33, AA64*$C$33, AA64*$C$34+$D$34)</f>
        <v>0.157001201923077</v>
      </c>
      <c r="AB94" s="0" t="n">
        <f aca="false">IF(AB64&lt;$B$33, AB64*$C$33, AB64*$C$34+$D$34)</f>
        <v>0.159254807692308</v>
      </c>
      <c r="AC94" s="0" t="n">
        <f aca="false">IF(AC64&lt;$B$33, AC64*$C$33, AC64*$C$34+$D$34)</f>
        <v>0.165264423076923</v>
      </c>
      <c r="AD94" s="0" t="n">
        <f aca="false">IF(AD64&lt;$B$33, AD64*$C$33, AD64*$C$34+$D$34)</f>
        <v>0.166766826923077</v>
      </c>
      <c r="AE94" s="0" t="n">
        <f aca="false">IF(AE64&lt;$B$33, AE64*$C$33, AE64*$C$34+$D$34)</f>
        <v>0.164513221153846</v>
      </c>
    </row>
    <row r="95" customFormat="false" ht="12.8" hidden="false" customHeight="false" outlineLevel="0" collapsed="false">
      <c r="B95" s="0" t="str">
        <f aca="false">B65</f>
        <v>TRY27</v>
      </c>
      <c r="C95" s="0" t="n">
        <f aca="false">IF(C65&lt;$B$33, C65*$C$33, C65*$C$34+$D$34)</f>
        <v>0.0232872596153846</v>
      </c>
      <c r="D95" s="0" t="n">
        <f aca="false">IF(D65&lt;$B$33, D65*$C$33, D65*$C$34+$D$34)</f>
        <v>0.0338040865384615</v>
      </c>
      <c r="E95" s="0" t="n">
        <f aca="false">IF(E65&lt;$B$33, E65*$C$33, E65*$C$34+$D$34)</f>
        <v>0.0390625</v>
      </c>
      <c r="F95" s="0" t="n">
        <f aca="false">IF(F65&lt;$B$33, F65*$C$33, F65*$C$34+$D$34)</f>
        <v>0.0420673076923077</v>
      </c>
      <c r="G95" s="0" t="n">
        <f aca="false">IF(G65&lt;$B$33, G65*$C$33, G65*$C$34+$D$34)</f>
        <v>0.0473257211538462</v>
      </c>
      <c r="H95" s="0" t="n">
        <f aca="false">IF(H65&lt;$B$33, H65*$C$33, H65*$C$34+$D$34)</f>
        <v>0.0563401442307692</v>
      </c>
      <c r="I95" s="0" t="n">
        <f aca="false">IF(I65&lt;$B$33, I65*$C$33, I65*$C$34+$D$34)</f>
        <v>0.0653545673076923</v>
      </c>
      <c r="J95" s="0" t="n">
        <f aca="false">IF(J65&lt;$B$33, J65*$C$33, J65*$C$34+$D$34)</f>
        <v>0.0668569711538462</v>
      </c>
      <c r="K95" s="0" t="n">
        <f aca="false">IF(K65&lt;$B$33, K65*$C$33, K65*$C$34+$D$34)</f>
        <v>0.0796274038461539</v>
      </c>
      <c r="L95" s="0" t="n">
        <f aca="false">IF(L65&lt;$B$33, L65*$C$33, L65*$C$34+$D$34)</f>
        <v>0.087890625</v>
      </c>
      <c r="M95" s="0" t="n">
        <f aca="false">IF(M65&lt;$B$33, M65*$C$33, M65*$C$34+$D$34)</f>
        <v>0.0939002403846154</v>
      </c>
      <c r="N95" s="0" t="n">
        <f aca="false">IF(N65&lt;$B$33, N65*$C$33, N65*$C$34+$D$34)</f>
        <v>0.0954026442307692</v>
      </c>
      <c r="O95" s="0" t="n">
        <f aca="false">IF(O65&lt;$B$33, O65*$C$33, O65*$C$34+$D$34)</f>
        <v>0.0999098557692308</v>
      </c>
      <c r="P95" s="0" t="n">
        <f aca="false">IF(P65&lt;$B$33, P65*$C$33, P65*$C$34+$D$34)</f>
        <v>0.108173076923077</v>
      </c>
      <c r="Q95" s="0" t="n">
        <f aca="false">IF(Q65&lt;$B$33, Q65*$C$33, Q65*$C$34+$D$34)</f>
        <v>0.114933894230769</v>
      </c>
      <c r="R95" s="0" t="n">
        <f aca="false">IF(R65&lt;$B$33, R65*$C$33, R65*$C$34+$D$34)</f>
        <v>0.120943509615385</v>
      </c>
      <c r="S95" s="0" t="n">
        <f aca="false">IF(S65&lt;$B$33, S65*$C$33, S65*$C$34+$D$34)</f>
        <v>0.126201923076923</v>
      </c>
      <c r="T95" s="0" t="n">
        <f aca="false">IF(T65&lt;$B$33, T65*$C$33, T65*$C$34+$D$34)</f>
        <v>0.129206730769231</v>
      </c>
      <c r="U95" s="0" t="n">
        <f aca="false">IF(U65&lt;$B$33, U65*$C$33, U65*$C$34+$D$34)</f>
        <v>0.132962740384615</v>
      </c>
      <c r="V95" s="0" t="n">
        <f aca="false">IF(V65&lt;$B$33, V65*$C$33, V65*$C$34+$D$34)</f>
        <v>0.138221153846154</v>
      </c>
      <c r="W95" s="0" t="n">
        <f aca="false">IF(W65&lt;$B$33, W65*$C$33, W65*$C$34+$D$34)</f>
        <v>0.144230769230769</v>
      </c>
      <c r="X95" s="0" t="n">
        <f aca="false">IF(X65&lt;$B$33, X65*$C$33, X65*$C$34+$D$34)</f>
        <v>0.150240384615385</v>
      </c>
      <c r="Y95" s="0" t="n">
        <f aca="false">IF(Y65&lt;$B$33, Y65*$C$33, Y65*$C$34+$D$34)</f>
        <v>0.155498798076923</v>
      </c>
      <c r="Z95" s="0" t="n">
        <f aca="false">IF(Z65&lt;$B$33, Z65*$C$33, Z65*$C$34+$D$34)</f>
        <v>0.159254807692308</v>
      </c>
      <c r="AA95" s="0" t="n">
        <f aca="false">IF(AA65&lt;$B$33, AA65*$C$33, AA65*$C$34+$D$34)</f>
        <v>0.164513221153846</v>
      </c>
      <c r="AB95" s="0" t="n">
        <f aca="false">IF(AB65&lt;$B$33, AB65*$C$33, AB65*$C$34+$D$34)</f>
        <v>0.169771634615385</v>
      </c>
      <c r="AC95" s="0" t="n">
        <f aca="false">IF(AC65&lt;$B$33, AC65*$C$33, AC65*$C$34+$D$34)</f>
        <v>0.172025240384615</v>
      </c>
      <c r="AD95" s="0" t="n">
        <f aca="false">IF(AD65&lt;$B$33, AD65*$C$33, AD65*$C$34+$D$34)</f>
        <v>0.177283653846154</v>
      </c>
      <c r="AE95" s="0" t="n">
        <f aca="false">IF(AE65&lt;$B$33, AE65*$C$33, AE65*$C$34+$D$34)</f>
        <v>0.181790865384615</v>
      </c>
      <c r="AF95" s="0" t="n">
        <f aca="false">IF(AF65&lt;$B$33, AF65*$C$33, AF65*$C$34+$D$34)</f>
        <v>0.184795673076923</v>
      </c>
      <c r="AG95" s="0" t="n">
        <f aca="false">IF(AG65&lt;$B$33, AG65*$C$33, AG65*$C$34+$D$34)</f>
        <v>0.186298076923077</v>
      </c>
      <c r="AH95" s="0" t="n">
        <f aca="false">IF(AH65&lt;$B$33, AH65*$C$33, AH65*$C$34+$D$34)</f>
        <v>0.190054086538462</v>
      </c>
      <c r="AI95" s="0" t="n">
        <f aca="false">IF(AI65&lt;$B$33, AI65*$C$33, AI65*$C$34+$D$34)</f>
        <v>0.190805288461538</v>
      </c>
      <c r="AJ95" s="0" t="n">
        <f aca="false">IF(AJ65&lt;$B$33, AJ65*$C$33, AJ65*$C$34+$D$34)</f>
        <v>0.194561298076923</v>
      </c>
      <c r="AK95" s="0" t="n">
        <f aca="false">IF(AK65&lt;$B$33, AK65*$C$33, AK65*$C$34+$D$34)</f>
        <v>0.1953125</v>
      </c>
      <c r="AL95" s="0" t="n">
        <f aca="false">IF(AL65&lt;$B$33, AL65*$C$33, AL65*$C$34+$D$34)</f>
        <v>0.199068509615385</v>
      </c>
      <c r="AM95" s="0" t="n">
        <f aca="false">IF(AM65&lt;$B$33, AM65*$C$33, AM65*$C$34+$D$34)</f>
        <v>0.201657083333333</v>
      </c>
      <c r="AN95" s="0" t="n">
        <f aca="false">IF(AN65&lt;$B$33, AN65*$C$33, AN65*$C$34+$D$34)</f>
        <v>0.2081675</v>
      </c>
      <c r="AO95" s="0" t="n">
        <f aca="false">IF(AO65&lt;$B$33, AO65*$C$33, AO65*$C$34+$D$34)</f>
        <v>0.212507777777778</v>
      </c>
      <c r="AP95" s="0" t="n">
        <f aca="false">IF(AP65&lt;$B$33, AP65*$C$33, AP65*$C$34+$D$34)</f>
        <v>0.214677916666667</v>
      </c>
      <c r="AQ95" s="0" t="n">
        <f aca="false">IF(AQ65&lt;$B$33, AQ65*$C$33, AQ65*$C$34+$D$34)</f>
        <v>0.216848055555555</v>
      </c>
      <c r="AR95" s="0" t="n">
        <f aca="false">IF(AR65&lt;$B$33, AR65*$C$33, AR65*$C$34+$D$34)</f>
        <v>0.225528611111111</v>
      </c>
      <c r="AS95" s="0" t="n">
        <f aca="false">IF(AS65&lt;$B$33, AS65*$C$33, AS65*$C$34+$D$34)</f>
        <v>0.22769875</v>
      </c>
      <c r="AT95" s="0" t="n">
        <f aca="false">IF(AT65&lt;$B$33, AT65*$C$33, AT65*$C$34+$D$34)</f>
        <v>0.234209166666667</v>
      </c>
      <c r="AU95" s="0" t="n">
        <f aca="false">IF(AU65&lt;$B$33, AU65*$C$33, AU65*$C$34+$D$34)</f>
        <v>0.234209166666667</v>
      </c>
      <c r="AV95" s="0" t="n">
        <f aca="false">IF(AV65&lt;$B$33, AV65*$C$33, AV65*$C$34+$D$34)</f>
        <v>0.236379305555555</v>
      </c>
      <c r="AW95" s="0" t="n">
        <f aca="false">IF(AW65&lt;$B$33, AW65*$C$33, AW65*$C$34+$D$34)</f>
        <v>0.238549444444444</v>
      </c>
      <c r="AX95" s="0" t="n">
        <f aca="false">IF(AX65&lt;$B$33, AX65*$C$33, AX65*$C$34+$D$34)</f>
        <v>0.238549444444444</v>
      </c>
      <c r="AY95" s="0" t="n">
        <f aca="false">IF(AY65&lt;$B$33, AY65*$C$33, AY65*$C$34+$D$34)</f>
        <v>0.242889722222222</v>
      </c>
      <c r="AZ95" s="0" t="n">
        <f aca="false">IF(AZ65&lt;$B$33, AZ65*$C$33, AZ65*$C$34+$D$34)</f>
        <v>0.24723</v>
      </c>
      <c r="BA95" s="0" t="n">
        <f aca="false">IF(BA65&lt;$B$33, BA65*$C$33, BA65*$C$34+$D$34)</f>
        <v>0.24723</v>
      </c>
      <c r="BB95" s="0" t="n">
        <f aca="false">IF(BB65&lt;$B$33, BB65*$C$33, BB65*$C$34+$D$34)</f>
        <v>0.251570277777778</v>
      </c>
      <c r="BC95" s="0" t="n">
        <f aca="false">IF(BC65&lt;$B$33, BC65*$C$33, BC65*$C$34+$D$34)</f>
        <v>0.253740416666667</v>
      </c>
      <c r="BD95" s="0" t="n">
        <f aca="false">IF(BD65&lt;$B$33, BD65*$C$33, BD65*$C$34+$D$34)</f>
        <v>0.255910555555555</v>
      </c>
      <c r="BE95" s="0" t="n">
        <f aca="false">IF(BE65&lt;$B$33, BE65*$C$33, BE65*$C$34+$D$34)</f>
        <v>0.260250833333333</v>
      </c>
      <c r="BF95" s="0" t="n">
        <f aca="false">IF(BF65&lt;$B$33, BF65*$C$33, BF65*$C$34+$D$34)</f>
        <v>0.253740416666667</v>
      </c>
    </row>
    <row r="96" customFormat="false" ht="12.8" hidden="false" customHeight="false" outlineLevel="0" collapsed="false">
      <c r="B96" s="0" t="str">
        <f aca="false">B66</f>
        <v>TRY28</v>
      </c>
      <c r="C96" s="0" t="n">
        <f aca="false">IF(C66&lt;$B$33, C66*$C$33, C66*$C$34+$D$34)</f>
        <v>0.0270432692307692</v>
      </c>
      <c r="D96" s="0" t="n">
        <f aca="false">IF(D66&lt;$B$33, D66*$C$33, D66*$C$34+$D$34)</f>
        <v>0.0428185096153846</v>
      </c>
      <c r="E96" s="0" t="n">
        <f aca="false">IF(E66&lt;$B$33, E66*$C$33, E66*$C$34+$D$34)</f>
        <v>0.0495793269230769</v>
      </c>
      <c r="F96" s="0" t="n">
        <f aca="false">IF(F66&lt;$B$33, F66*$C$33, F66*$C$34+$D$34)</f>
        <v>0.0593449519230769</v>
      </c>
      <c r="G96" s="0" t="n">
        <f aca="false">IF(G66&lt;$B$33, G66*$C$33, G66*$C$34+$D$34)</f>
        <v>0.0743689903846154</v>
      </c>
      <c r="H96" s="0" t="n">
        <f aca="false">IF(H66&lt;$B$33, H66*$C$33, H66*$C$34+$D$34)</f>
        <v>0.0788762019230769</v>
      </c>
      <c r="I96" s="0" t="n">
        <f aca="false">IF(I66&lt;$B$33, I66*$C$33, I66*$C$34+$D$34)</f>
        <v>0.0893930288461539</v>
      </c>
      <c r="J96" s="0" t="n">
        <f aca="false">IF(J66&lt;$B$33, J66*$C$33, J66*$C$34+$D$34)</f>
        <v>0.101412259615385</v>
      </c>
      <c r="K96" s="0" t="n">
        <f aca="false">IF(K66&lt;$B$33, K66*$C$33, K66*$C$34+$D$34)</f>
        <v>0.111929086538462</v>
      </c>
      <c r="L96" s="0" t="n">
        <f aca="false">IF(L66&lt;$B$33, L66*$C$33, L66*$C$34+$D$34)</f>
        <v>0.120192307692308</v>
      </c>
      <c r="M96" s="0" t="n">
        <f aca="false">IF(M66&lt;$B$33, M66*$C$33, M66*$C$34+$D$34)</f>
        <v>0.134465144230769</v>
      </c>
      <c r="N96" s="0" t="n">
        <f aca="false">IF(N66&lt;$B$33, N66*$C$33, N66*$C$34+$D$34)</f>
        <v>0.141977163461538</v>
      </c>
      <c r="O96" s="0" t="n">
        <f aca="false">IF(O66&lt;$B$33, O66*$C$33, O66*$C$34+$D$34)</f>
        <v>0.152493990384615</v>
      </c>
      <c r="P96" s="0" t="n">
        <f aca="false">IF(P66&lt;$B$33, P66*$C$33, P66*$C$34+$D$34)</f>
        <v>0.160757211538462</v>
      </c>
      <c r="Q96" s="0" t="n">
        <f aca="false">IF(Q66&lt;$B$33, Q66*$C$33, Q66*$C$34+$D$34)</f>
        <v>0.166015625</v>
      </c>
      <c r="R96" s="0" t="n">
        <f aca="false">IF(R66&lt;$B$33, R66*$C$33, R66*$C$34+$D$34)</f>
        <v>0.175030048076923</v>
      </c>
      <c r="S96" s="0" t="n">
        <f aca="false">IF(S66&lt;$B$33, S66*$C$33, S66*$C$34+$D$34)</f>
        <v>0.184044471153846</v>
      </c>
      <c r="T96" s="0" t="n">
        <f aca="false">IF(T66&lt;$B$33, T66*$C$33, T66*$C$34+$D$34)</f>
        <v>0.187049278846154</v>
      </c>
      <c r="U96" s="0" t="n">
        <f aca="false">IF(U66&lt;$B$33, U66*$C$33, U66*$C$34+$D$34)</f>
        <v>0.194561298076923</v>
      </c>
      <c r="V96" s="0" t="n">
        <f aca="false">IF(V66&lt;$B$33, V66*$C$33, V66*$C$34+$D$34)</f>
        <v>0.203827222222222</v>
      </c>
      <c r="W96" s="0" t="n">
        <f aca="false">IF(W66&lt;$B$33, W66*$C$33, W66*$C$34+$D$34)</f>
        <v>0.22769875</v>
      </c>
      <c r="X96" s="0" t="n">
        <f aca="false">IF(X66&lt;$B$33, X66*$C$33, X66*$C$34+$D$34)</f>
        <v>0.242889722222222</v>
      </c>
      <c r="Y96" s="0" t="n">
        <f aca="false">IF(Y66&lt;$B$33, Y66*$C$33, Y66*$C$34+$D$34)</f>
        <v>0.258080694444444</v>
      </c>
      <c r="Z96" s="0" t="n">
        <f aca="false">IF(Z66&lt;$B$33, Z66*$C$33, Z66*$C$34+$D$34)</f>
        <v>0.273271666666667</v>
      </c>
      <c r="AA96" s="0" t="n">
        <f aca="false">IF(AA66&lt;$B$33, AA66*$C$33, AA66*$C$34+$D$34)</f>
        <v>0.288462638888889</v>
      </c>
      <c r="AB96" s="0" t="n">
        <f aca="false">IF(AB66&lt;$B$33, AB66*$C$33, AB66*$C$34+$D$34)</f>
        <v>0.299313333333333</v>
      </c>
      <c r="AC96" s="0" t="n">
        <f aca="false">IF(AC66&lt;$B$33, AC66*$C$33, AC66*$C$34+$D$34)</f>
        <v>0.312334166666667</v>
      </c>
      <c r="AD96" s="0" t="n">
        <f aca="false">IF(AD66&lt;$B$33, AD66*$C$33, AD66*$C$34+$D$34)</f>
        <v>0.323184861111111</v>
      </c>
      <c r="AE96" s="0" t="n">
        <f aca="false">IF(AE66&lt;$B$33, AE66*$C$33, AE66*$C$34+$D$34)</f>
        <v>0.336205694444444</v>
      </c>
      <c r="AF96" s="0" t="n">
        <f aca="false">IF(AF66&lt;$B$33, AF66*$C$33, AF66*$C$34+$D$34)</f>
        <v>0.342716111111111</v>
      </c>
      <c r="AG96" s="0" t="n">
        <f aca="false">IF(AG66&lt;$B$33, AG66*$C$33, AG66*$C$34+$D$34)</f>
        <v>0.351396666666667</v>
      </c>
      <c r="AH96" s="0" t="n">
        <f aca="false">IF(AH66&lt;$B$33, AH66*$C$33, AH66*$C$34+$D$34)</f>
        <v>0.353566805555555</v>
      </c>
      <c r="AI96" s="0" t="n">
        <f aca="false">IF(AI66&lt;$B$33, AI66*$C$33, AI66*$C$34+$D$34)</f>
        <v>0.368757777777778</v>
      </c>
      <c r="AJ96" s="0" t="n">
        <f aca="false">IF(AJ66&lt;$B$33, AJ66*$C$33, AJ66*$C$34+$D$34)</f>
        <v>0.370927916666667</v>
      </c>
      <c r="AK96" s="0" t="n">
        <f aca="false">IF(AK66&lt;$B$33, AK66*$C$33, AK66*$C$34+$D$34)</f>
        <v>0.379608472222222</v>
      </c>
      <c r="AL96" s="0" t="n">
        <f aca="false">IF(AL66&lt;$B$33, AL66*$C$33, AL66*$C$34+$D$34)</f>
        <v>0.38394875</v>
      </c>
      <c r="AM96" s="0" t="n">
        <f aca="false">IF(AM66&lt;$B$33, AM66*$C$33, AM66*$C$34+$D$34)</f>
        <v>0.392629305555555</v>
      </c>
      <c r="AN96" s="0" t="n">
        <f aca="false">IF(AN66&lt;$B$33, AN66*$C$33, AN66*$C$34+$D$34)</f>
        <v>0.392629305555555</v>
      </c>
      <c r="AO96" s="0" t="n">
        <f aca="false">IF(AO66&lt;$B$33, AO66*$C$33, AO66*$C$34+$D$34)</f>
        <v>0.401309861111111</v>
      </c>
      <c r="AP96" s="0" t="n">
        <f aca="false">IF(AP66&lt;$B$33, AP66*$C$33, AP66*$C$34+$D$34)</f>
        <v>0.40348</v>
      </c>
      <c r="AQ96" s="0" t="n">
        <f aca="false">IF(AQ66&lt;$B$33, AQ66*$C$33, AQ66*$C$34+$D$34)</f>
        <v>0.401309861111111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T241"/>
  <sheetViews>
    <sheetView showFormulas="false" showGridLines="true" showRowColHeaders="true" showZeros="true" rightToLeft="false" tabSelected="true" showOutlineSymbols="true" defaultGridColor="true" view="normal" topLeftCell="D1" colorId="64" zoomScale="100" zoomScaleNormal="100" zoomScalePageLayoutView="100" workbookViewId="0">
      <selection pane="topLeft" activeCell="P11" activeCellId="0" sqref="P11"/>
    </sheetView>
  </sheetViews>
  <sheetFormatPr defaultRowHeight="12.8" zeroHeight="false" outlineLevelRow="0" outlineLevelCol="0"/>
  <cols>
    <col collapsed="false" customWidth="false" hidden="false" outlineLevel="0" max="6" min="1" style="0" width="11.52"/>
    <col collapsed="false" customWidth="true" hidden="false" outlineLevel="0" max="7" min="7" style="0" width="10.18"/>
    <col collapsed="false" customWidth="true" hidden="false" outlineLevel="0" max="8" min="8" style="0" width="9.85"/>
    <col collapsed="false" customWidth="true" hidden="false" outlineLevel="0" max="9" min="9" style="0" width="11.37"/>
    <col collapsed="false" customWidth="true" hidden="false" outlineLevel="0" max="10" min="10" style="0" width="16.89"/>
    <col collapsed="false" customWidth="true" hidden="false" outlineLevel="0" max="11" min="11" style="0" width="14.51"/>
    <col collapsed="false" customWidth="false" hidden="false" outlineLevel="0" max="12" min="12" style="0" width="11.52"/>
    <col collapsed="false" customWidth="true" hidden="false" outlineLevel="0" max="13" min="13" style="0" width="14.4"/>
    <col collapsed="false" customWidth="false" hidden="false" outlineLevel="0" max="1025" min="14" style="0" width="11.52"/>
  </cols>
  <sheetData>
    <row r="1" customFormat="false" ht="12.8" hidden="false" customHeight="false" outlineLevel="0" collapsed="false">
      <c r="A1" s="1"/>
      <c r="B1" s="0" t="s">
        <v>39</v>
      </c>
      <c r="C1" s="0" t="s">
        <v>40</v>
      </c>
      <c r="D1" s="0" t="s">
        <v>41</v>
      </c>
      <c r="E1" s="0" t="s">
        <v>42</v>
      </c>
      <c r="G1" s="0" t="s">
        <v>43</v>
      </c>
      <c r="H1" s="0" t="s">
        <v>44</v>
      </c>
      <c r="I1" s="0" t="s">
        <v>45</v>
      </c>
      <c r="J1" s="0" t="s">
        <v>46</v>
      </c>
      <c r="K1" s="0" t="s">
        <v>47</v>
      </c>
    </row>
    <row r="2" customFormat="false" ht="12.8" hidden="false" customHeight="false" outlineLevel="0" collapsed="false">
      <c r="A2" s="1" t="n">
        <v>0.806759467592593</v>
      </c>
      <c r="B2" s="0" t="n">
        <v>1</v>
      </c>
      <c r="C2" s="0" t="s">
        <v>48</v>
      </c>
      <c r="D2" s="0" t="n">
        <v>941</v>
      </c>
      <c r="E2" s="0" t="n">
        <f aca="false">IF(B2=1, D2, "")</f>
        <v>941</v>
      </c>
      <c r="G2" s="0" t="str">
        <f aca="false">IF(C2="R",E2,"")</f>
        <v/>
      </c>
      <c r="H2" s="0" t="str">
        <f aca="false">IF(C2="G",E2,"")</f>
        <v/>
      </c>
      <c r="I2" s="0" t="n">
        <f aca="false">IF(C2="B",E2,"")</f>
        <v>941</v>
      </c>
      <c r="J2" s="0" t="n">
        <f aca="false">SUM(B1:B123)/(COUNTIF(B1:B123,"=0") + COUNTIF(B1:B123,"=1"))</f>
        <v>0.900826446280992</v>
      </c>
      <c r="K2" s="0" t="n">
        <f aca="false">AVERAGE(E1:E123)</f>
        <v>416.229357798165</v>
      </c>
    </row>
    <row r="3" customFormat="false" ht="12.8" hidden="false" customHeight="false" outlineLevel="0" collapsed="false">
      <c r="A3" s="1" t="n">
        <v>0.806787604166667</v>
      </c>
      <c r="B3" s="0" t="n">
        <v>1</v>
      </c>
      <c r="C3" s="0" t="s">
        <v>48</v>
      </c>
      <c r="D3" s="0" t="n">
        <v>876</v>
      </c>
      <c r="E3" s="0" t="n">
        <f aca="false">IF(B3=1, D3, "")</f>
        <v>876</v>
      </c>
      <c r="G3" s="0" t="str">
        <f aca="false">IF(C3="R",E3,"")</f>
        <v/>
      </c>
      <c r="H3" s="0" t="str">
        <f aca="false">IF(C3="G",E3,"")</f>
        <v/>
      </c>
      <c r="I3" s="0" t="n">
        <f aca="false">IF(C3="B",E3,"")</f>
        <v>876</v>
      </c>
      <c r="J3" s="0" t="n">
        <f aca="false">SUM(B124:B300)/(COUNTIF(B124:B300,"=0") + COUNTIF(B124:B300,"=1"))</f>
        <v>0.847457627118644</v>
      </c>
      <c r="K3" s="0" t="n">
        <f aca="false">AVERAGE(E124:E300)</f>
        <v>385.15</v>
      </c>
    </row>
    <row r="4" customFormat="false" ht="12.8" hidden="false" customHeight="false" outlineLevel="0" collapsed="false">
      <c r="A4" s="1" t="n">
        <v>0.80681037037037</v>
      </c>
      <c r="B4" s="0" t="n">
        <v>1</v>
      </c>
      <c r="C4" s="0" t="s">
        <v>49</v>
      </c>
      <c r="D4" s="0" t="n">
        <v>351</v>
      </c>
      <c r="E4" s="0" t="n">
        <f aca="false">IF(B4=1, D4, "")</f>
        <v>351</v>
      </c>
      <c r="G4" s="0" t="str">
        <f aca="false">IF(C4="R",E4,"")</f>
        <v/>
      </c>
      <c r="H4" s="0" t="n">
        <f aca="false">IF(C4="G",E4,"")</f>
        <v>351</v>
      </c>
      <c r="I4" s="0" t="str">
        <f aca="false">IF(C4="B",E4,"")</f>
        <v/>
      </c>
    </row>
    <row r="5" customFormat="false" ht="12.8" hidden="false" customHeight="false" outlineLevel="0" collapsed="false">
      <c r="A5" s="1" t="n">
        <v>0.806839652777778</v>
      </c>
      <c r="B5" s="0" t="n">
        <v>1</v>
      </c>
      <c r="C5" s="0" t="s">
        <v>48</v>
      </c>
      <c r="D5" s="0" t="n">
        <v>374</v>
      </c>
      <c r="E5" s="0" t="n">
        <f aca="false">IF(B5=1, D5, "")</f>
        <v>374</v>
      </c>
      <c r="G5" s="0" t="str">
        <f aca="false">IF(C5="R",E5,"")</f>
        <v/>
      </c>
      <c r="H5" s="0" t="str">
        <f aca="false">IF(C5="G",E5,"")</f>
        <v/>
      </c>
      <c r="I5" s="0" t="n">
        <f aca="false">IF(C5="B",E5,"")</f>
        <v>374</v>
      </c>
      <c r="J5" s="4"/>
      <c r="K5" s="5" t="s">
        <v>50</v>
      </c>
      <c r="L5" s="5"/>
      <c r="M5" s="5" t="s">
        <v>51</v>
      </c>
      <c r="N5" s="5" t="s">
        <v>52</v>
      </c>
      <c r="O5" s="3"/>
      <c r="P5" s="3"/>
      <c r="Q5" s="3"/>
      <c r="R5" s="3"/>
      <c r="S5" s="3"/>
      <c r="T5" s="3"/>
    </row>
    <row r="6" customFormat="false" ht="12.8" hidden="false" customHeight="false" outlineLevel="0" collapsed="false">
      <c r="A6" s="1" t="n">
        <v>0.80686818287037</v>
      </c>
      <c r="B6" s="0" t="n">
        <v>1</v>
      </c>
      <c r="C6" s="0" t="s">
        <v>53</v>
      </c>
      <c r="D6" s="0" t="n">
        <v>340</v>
      </c>
      <c r="E6" s="0" t="n">
        <f aca="false">IF(B6=1, D6, "")</f>
        <v>340</v>
      </c>
      <c r="G6" s="0" t="n">
        <f aca="false">IF(C6="R",E6,"")</f>
        <v>340</v>
      </c>
      <c r="H6" s="0" t="str">
        <f aca="false">IF(C6="G",E6,"")</f>
        <v/>
      </c>
      <c r="I6" s="0" t="str">
        <f aca="false">IF(C6="B",E6,"")</f>
        <v/>
      </c>
      <c r="J6" s="5" t="s">
        <v>54</v>
      </c>
      <c r="K6" s="6" t="n">
        <f aca="false">COUNTIF(C:C,"=R") / COUNTIF(B:B,"&gt;=0")*100</f>
        <v>32.2175732217573</v>
      </c>
      <c r="L6" s="5" t="s">
        <v>54</v>
      </c>
      <c r="M6" s="6" t="n">
        <f aca="false">AVERAGE(G:G)</f>
        <v>383.783783783784</v>
      </c>
      <c r="N6" s="6" t="n">
        <f aca="false">_xlfn.STDEV.P(G:G)</f>
        <v>142.97620953778</v>
      </c>
    </row>
    <row r="7" customFormat="false" ht="12.8" hidden="false" customHeight="false" outlineLevel="0" collapsed="false">
      <c r="A7" s="1" t="n">
        <v>0.806898611111111</v>
      </c>
      <c r="B7" s="0" t="n">
        <v>1</v>
      </c>
      <c r="C7" s="0" t="s">
        <v>48</v>
      </c>
      <c r="D7" s="0" t="n">
        <v>468</v>
      </c>
      <c r="E7" s="0" t="n">
        <f aca="false">IF(B7=1, D7, "")</f>
        <v>468</v>
      </c>
      <c r="G7" s="0" t="str">
        <f aca="false">IF(C7="R",E7,"")</f>
        <v/>
      </c>
      <c r="H7" s="0" t="str">
        <f aca="false">IF(C7="G",E7,"")</f>
        <v/>
      </c>
      <c r="I7" s="0" t="n">
        <f aca="false">IF(C7="B",E7,"")</f>
        <v>468</v>
      </c>
      <c r="J7" s="5" t="s">
        <v>55</v>
      </c>
      <c r="K7" s="6" t="n">
        <f aca="false">COUNTIF(C:C,"=G") / COUNTIF(B:B,"&gt;=0")*100</f>
        <v>34.7280334728033</v>
      </c>
      <c r="L7" s="5" t="s">
        <v>55</v>
      </c>
      <c r="M7" s="6" t="n">
        <f aca="false">AVERAGE(H:H)</f>
        <v>366.973333333333</v>
      </c>
      <c r="N7" s="6" t="n">
        <f aca="false">STDEV(H:H)</f>
        <v>142.952456028865</v>
      </c>
    </row>
    <row r="8" customFormat="false" ht="12.8" hidden="false" customHeight="false" outlineLevel="0" collapsed="false">
      <c r="A8" s="1" t="n">
        <v>0.806927511574074</v>
      </c>
      <c r="B8" s="0" t="n">
        <v>1</v>
      </c>
      <c r="C8" s="0" t="s">
        <v>48</v>
      </c>
      <c r="D8" s="0" t="n">
        <v>465</v>
      </c>
      <c r="E8" s="0" t="n">
        <f aca="false">IF(B8=1, D8, "")</f>
        <v>465</v>
      </c>
      <c r="G8" s="0" t="str">
        <f aca="false">IF(C8="R",E8,"")</f>
        <v/>
      </c>
      <c r="H8" s="0" t="str">
        <f aca="false">IF(C8="G",E8,"")</f>
        <v/>
      </c>
      <c r="I8" s="0" t="n">
        <f aca="false">IF(C8="B",E8,"")</f>
        <v>465</v>
      </c>
      <c r="J8" s="5" t="s">
        <v>56</v>
      </c>
      <c r="K8" s="6" t="n">
        <f aca="false">COUNTIF(C:C,"=B") / COUNTIF(B:B,"&gt;=0")*100</f>
        <v>33.0543933054393</v>
      </c>
      <c r="L8" s="5" t="s">
        <v>56</v>
      </c>
      <c r="M8" s="6" t="n">
        <f aca="false">AVERAGE(I:I)</f>
        <v>466.016666666667</v>
      </c>
      <c r="N8" s="6" t="n">
        <f aca="false">STDEV(I:I)</f>
        <v>138.683579816554</v>
      </c>
    </row>
    <row r="9" customFormat="false" ht="12.8" hidden="false" customHeight="false" outlineLevel="0" collapsed="false">
      <c r="A9" s="1" t="n">
        <v>0.806954108796296</v>
      </c>
      <c r="B9" s="0" t="n">
        <v>1</v>
      </c>
      <c r="C9" s="0" t="s">
        <v>49</v>
      </c>
      <c r="D9" s="0" t="n">
        <v>245</v>
      </c>
      <c r="E9" s="0" t="n">
        <f aca="false">IF(B9=1, D9, "")</f>
        <v>245</v>
      </c>
      <c r="G9" s="0" t="str">
        <f aca="false">IF(C9="R",E9,"")</f>
        <v/>
      </c>
      <c r="H9" s="0" t="n">
        <f aca="false">IF(C9="G",E9,"")</f>
        <v>245</v>
      </c>
      <c r="I9" s="0" t="str">
        <f aca="false">IF(C9="B",E9,"")</f>
        <v/>
      </c>
    </row>
    <row r="10" customFormat="false" ht="12.8" hidden="false" customHeight="false" outlineLevel="0" collapsed="false">
      <c r="A10" s="1" t="n">
        <v>0.806989548611111</v>
      </c>
      <c r="B10" s="0" t="n">
        <v>0</v>
      </c>
      <c r="C10" s="0" t="s">
        <v>53</v>
      </c>
      <c r="D10" s="0" t="n">
        <v>823</v>
      </c>
      <c r="E10" s="0" t="str">
        <f aca="false">IF(B10=1, D10, "")</f>
        <v/>
      </c>
      <c r="G10" s="0" t="str">
        <f aca="false">IF(C10="R",E10,"")</f>
        <v/>
      </c>
      <c r="H10" s="0" t="str">
        <f aca="false">IF(C10="G",E10,"")</f>
        <v/>
      </c>
      <c r="I10" s="0" t="str">
        <f aca="false">IF(C10="B",E10,"")</f>
        <v/>
      </c>
    </row>
    <row r="11" customFormat="false" ht="12.8" hidden="false" customHeight="false" outlineLevel="0" collapsed="false">
      <c r="A11" s="1" t="n">
        <v>0.807013819444444</v>
      </c>
      <c r="B11" s="0" t="n">
        <v>1</v>
      </c>
      <c r="C11" s="0" t="s">
        <v>48</v>
      </c>
      <c r="D11" s="0" t="n">
        <v>417</v>
      </c>
      <c r="E11" s="0" t="n">
        <f aca="false">IF(B11=1, D11, "")</f>
        <v>417</v>
      </c>
      <c r="G11" s="0" t="str">
        <f aca="false">IF(C11="R",E11,"")</f>
        <v/>
      </c>
      <c r="H11" s="0" t="str">
        <f aca="false">IF(C11="G",E11,"")</f>
        <v/>
      </c>
      <c r="I11" s="0" t="n">
        <f aca="false">IF(C11="B",E11,"")</f>
        <v>417</v>
      </c>
    </row>
    <row r="12" customFormat="false" ht="12.8" hidden="false" customHeight="false" outlineLevel="0" collapsed="false">
      <c r="A12" s="1" t="n">
        <v>0.8070415625</v>
      </c>
      <c r="B12" s="0" t="n">
        <v>1</v>
      </c>
      <c r="C12" s="0" t="s">
        <v>53</v>
      </c>
      <c r="D12" s="0" t="n">
        <v>297</v>
      </c>
      <c r="E12" s="0" t="n">
        <f aca="false">IF(B12=1, D12, "")</f>
        <v>297</v>
      </c>
      <c r="G12" s="0" t="n">
        <f aca="false">IF(C12="R",E12,"")</f>
        <v>297</v>
      </c>
      <c r="H12" s="0" t="str">
        <f aca="false">IF(C12="G",E12,"")</f>
        <v/>
      </c>
      <c r="I12" s="0" t="str">
        <f aca="false">IF(C12="B",E12,"")</f>
        <v/>
      </c>
    </row>
    <row r="13" customFormat="false" ht="12.8" hidden="false" customHeight="false" outlineLevel="0" collapsed="false">
      <c r="A13" s="1" t="n">
        <v>0.807070833333333</v>
      </c>
      <c r="B13" s="0" t="n">
        <v>1</v>
      </c>
      <c r="C13" s="0" t="s">
        <v>48</v>
      </c>
      <c r="D13" s="0" t="n">
        <v>346</v>
      </c>
      <c r="E13" s="0" t="n">
        <f aca="false">IF(B13=1, D13, "")</f>
        <v>346</v>
      </c>
      <c r="G13" s="0" t="str">
        <f aca="false">IF(C13="R",E13,"")</f>
        <v/>
      </c>
      <c r="H13" s="0" t="str">
        <f aca="false">IF(C13="G",E13,"")</f>
        <v/>
      </c>
      <c r="I13" s="0" t="n">
        <f aca="false">IF(C13="B",E13,"")</f>
        <v>346</v>
      </c>
    </row>
    <row r="14" customFormat="false" ht="12.8" hidden="false" customHeight="false" outlineLevel="0" collapsed="false">
      <c r="A14" s="1" t="n">
        <v>0.807098599537037</v>
      </c>
      <c r="B14" s="0" t="n">
        <v>1</v>
      </c>
      <c r="C14" s="0" t="s">
        <v>53</v>
      </c>
      <c r="D14" s="0" t="n">
        <v>224</v>
      </c>
      <c r="E14" s="0" t="n">
        <f aca="false">IF(B14=1, D14, "")</f>
        <v>224</v>
      </c>
      <c r="G14" s="0" t="n">
        <f aca="false">IF(C14="R",E14,"")</f>
        <v>224</v>
      </c>
      <c r="H14" s="0" t="str">
        <f aca="false">IF(C14="G",E14,"")</f>
        <v/>
      </c>
      <c r="I14" s="0" t="str">
        <f aca="false">IF(C14="B",E14,"")</f>
        <v/>
      </c>
    </row>
    <row r="15" customFormat="false" ht="12.8" hidden="false" customHeight="false" outlineLevel="0" collapsed="false">
      <c r="A15" s="1" t="n">
        <v>0.807131354166667</v>
      </c>
      <c r="B15" s="0" t="n">
        <v>1</v>
      </c>
      <c r="C15" s="0" t="s">
        <v>48</v>
      </c>
      <c r="D15" s="0" t="n">
        <v>565</v>
      </c>
      <c r="E15" s="0" t="n">
        <f aca="false">IF(B15=1, D15, "")</f>
        <v>565</v>
      </c>
      <c r="G15" s="0" t="str">
        <f aca="false">IF(C15="R",E15,"")</f>
        <v/>
      </c>
      <c r="H15" s="0" t="str">
        <f aca="false">IF(C15="G",E15,"")</f>
        <v/>
      </c>
      <c r="I15" s="0" t="n">
        <f aca="false">IF(C15="B",E15,"")</f>
        <v>565</v>
      </c>
    </row>
    <row r="16" customFormat="false" ht="12.8" hidden="false" customHeight="false" outlineLevel="0" collapsed="false">
      <c r="A16" s="1" t="n">
        <v>0.807167222222222</v>
      </c>
      <c r="B16" s="0" t="n">
        <v>1</v>
      </c>
      <c r="C16" s="0" t="s">
        <v>49</v>
      </c>
      <c r="D16" s="0" t="n">
        <v>1161</v>
      </c>
      <c r="E16" s="0" t="n">
        <f aca="false">IF(B16=1, D16, "")</f>
        <v>1161</v>
      </c>
      <c r="G16" s="0" t="str">
        <f aca="false">IF(C16="R",E16,"")</f>
        <v/>
      </c>
      <c r="H16" s="0" t="n">
        <f aca="false">IF(C16="G",E16,"")</f>
        <v>1161</v>
      </c>
      <c r="I16" s="0" t="str">
        <f aca="false">IF(C16="B",E16,"")</f>
        <v/>
      </c>
    </row>
    <row r="17" customFormat="false" ht="12.8" hidden="false" customHeight="false" outlineLevel="0" collapsed="false">
      <c r="A17" s="1" t="n">
        <v>0.80718880787037</v>
      </c>
      <c r="B17" s="0" t="n">
        <v>1</v>
      </c>
      <c r="C17" s="0" t="s">
        <v>49</v>
      </c>
      <c r="D17" s="0" t="n">
        <v>516</v>
      </c>
      <c r="E17" s="0" t="n">
        <f aca="false">IF(B17=1, D17, "")</f>
        <v>516</v>
      </c>
      <c r="G17" s="0" t="str">
        <f aca="false">IF(C17="R",E17,"")</f>
        <v/>
      </c>
      <c r="H17" s="0" t="n">
        <f aca="false">IF(C17="G",E17,"")</f>
        <v>516</v>
      </c>
      <c r="I17" s="0" t="str">
        <f aca="false">IF(C17="B",E17,"")</f>
        <v/>
      </c>
    </row>
    <row r="18" customFormat="false" ht="12.8" hidden="false" customHeight="false" outlineLevel="0" collapsed="false">
      <c r="A18" s="1" t="n">
        <v>0.807217349537037</v>
      </c>
      <c r="B18" s="0" t="n">
        <v>1</v>
      </c>
      <c r="C18" s="0" t="s">
        <v>49</v>
      </c>
      <c r="D18" s="0" t="n">
        <v>489</v>
      </c>
      <c r="E18" s="0" t="n">
        <f aca="false">IF(B18=1, D18, "")</f>
        <v>489</v>
      </c>
      <c r="G18" s="0" t="str">
        <f aca="false">IF(C18="R",E18,"")</f>
        <v/>
      </c>
      <c r="H18" s="0" t="n">
        <f aca="false">IF(C18="G",E18,"")</f>
        <v>489</v>
      </c>
      <c r="I18" s="0" t="str">
        <f aca="false">IF(C18="B",E18,"")</f>
        <v/>
      </c>
    </row>
    <row r="19" customFormat="false" ht="12.8" hidden="false" customHeight="false" outlineLevel="0" collapsed="false">
      <c r="A19" s="1" t="n">
        <v>0.807245462962963</v>
      </c>
      <c r="B19" s="0" t="n">
        <v>1</v>
      </c>
      <c r="C19" s="0" t="s">
        <v>49</v>
      </c>
      <c r="D19" s="0" t="n">
        <v>418</v>
      </c>
      <c r="E19" s="0" t="n">
        <f aca="false">IF(B19=1, D19, "")</f>
        <v>418</v>
      </c>
      <c r="G19" s="0" t="str">
        <f aca="false">IF(C19="R",E19,"")</f>
        <v/>
      </c>
      <c r="H19" s="0" t="n">
        <f aca="false">IF(C19="G",E19,"")</f>
        <v>418</v>
      </c>
      <c r="I19" s="0" t="str">
        <f aca="false">IF(C19="B",E19,"")</f>
        <v/>
      </c>
    </row>
    <row r="20" customFormat="false" ht="12.8" hidden="false" customHeight="false" outlineLevel="0" collapsed="false">
      <c r="A20" s="1" t="n">
        <v>0.807275150462963</v>
      </c>
      <c r="B20" s="0" t="n">
        <v>1</v>
      </c>
      <c r="C20" s="0" t="s">
        <v>53</v>
      </c>
      <c r="D20" s="0" t="n">
        <v>473</v>
      </c>
      <c r="E20" s="0" t="n">
        <f aca="false">IF(B20=1, D20, "")</f>
        <v>473</v>
      </c>
      <c r="G20" s="0" t="n">
        <f aca="false">IF(C20="R",E20,"")</f>
        <v>473</v>
      </c>
      <c r="H20" s="0" t="str">
        <f aca="false">IF(C20="G",E20,"")</f>
        <v/>
      </c>
      <c r="I20" s="0" t="str">
        <f aca="false">IF(C20="B",E20,"")</f>
        <v/>
      </c>
    </row>
    <row r="21" customFormat="false" ht="12.8" hidden="false" customHeight="false" outlineLevel="0" collapsed="false">
      <c r="A21" s="1" t="n">
        <v>0.807304409722222</v>
      </c>
      <c r="B21" s="0" t="n">
        <v>1</v>
      </c>
      <c r="C21" s="0" t="s">
        <v>49</v>
      </c>
      <c r="D21" s="0" t="n">
        <v>499</v>
      </c>
      <c r="E21" s="0" t="n">
        <f aca="false">IF(B21=1, D21, "")</f>
        <v>499</v>
      </c>
      <c r="G21" s="0" t="str">
        <f aca="false">IF(C21="R",E21,"")</f>
        <v/>
      </c>
      <c r="H21" s="0" t="n">
        <f aca="false">IF(C21="G",E21,"")</f>
        <v>499</v>
      </c>
      <c r="I21" s="0" t="str">
        <f aca="false">IF(C21="B",E21,"")</f>
        <v/>
      </c>
    </row>
    <row r="22" customFormat="false" ht="12.8" hidden="false" customHeight="false" outlineLevel="0" collapsed="false">
      <c r="A22" s="1" t="n">
        <v>0.807332175925926</v>
      </c>
      <c r="B22" s="0" t="n">
        <v>1</v>
      </c>
      <c r="C22" s="0" t="s">
        <v>53</v>
      </c>
      <c r="D22" s="0" t="n">
        <v>418</v>
      </c>
      <c r="E22" s="0" t="n">
        <f aca="false">IF(B22=1, D22, "")</f>
        <v>418</v>
      </c>
      <c r="G22" s="0" t="n">
        <f aca="false">IF(C22="R",E22,"")</f>
        <v>418</v>
      </c>
      <c r="H22" s="0" t="str">
        <f aca="false">IF(C22="G",E22,"")</f>
        <v/>
      </c>
      <c r="I22" s="0" t="str">
        <f aca="false">IF(C22="B",E22,"")</f>
        <v/>
      </c>
    </row>
    <row r="23" customFormat="false" ht="12.8" hidden="false" customHeight="false" outlineLevel="0" collapsed="false">
      <c r="A23" s="1" t="n">
        <v>0.807360694444445</v>
      </c>
      <c r="B23" s="0" t="n">
        <v>1</v>
      </c>
      <c r="C23" s="0" t="s">
        <v>48</v>
      </c>
      <c r="D23" s="0" t="n">
        <v>384</v>
      </c>
      <c r="E23" s="0" t="n">
        <f aca="false">IF(B23=1, D23, "")</f>
        <v>384</v>
      </c>
      <c r="G23" s="0" t="str">
        <f aca="false">IF(C23="R",E23,"")</f>
        <v/>
      </c>
      <c r="H23" s="0" t="str">
        <f aca="false">IF(C23="G",E23,"")</f>
        <v/>
      </c>
      <c r="I23" s="0" t="n">
        <f aca="false">IF(C23="B",E23,"")</f>
        <v>384</v>
      </c>
    </row>
    <row r="24" customFormat="false" ht="12.8" hidden="false" customHeight="false" outlineLevel="0" collapsed="false">
      <c r="A24" s="1" t="n">
        <v>0.807388449074074</v>
      </c>
      <c r="B24" s="0" t="n">
        <v>1</v>
      </c>
      <c r="C24" s="0" t="s">
        <v>49</v>
      </c>
      <c r="D24" s="0" t="n">
        <v>273</v>
      </c>
      <c r="E24" s="0" t="n">
        <f aca="false">IF(B24=1, D24, "")</f>
        <v>273</v>
      </c>
      <c r="G24" s="0" t="str">
        <f aca="false">IF(C24="R",E24,"")</f>
        <v/>
      </c>
      <c r="H24" s="0" t="n">
        <f aca="false">IF(C24="G",E24,"")</f>
        <v>273</v>
      </c>
      <c r="I24" s="0" t="str">
        <f aca="false">IF(C24="B",E24,"")</f>
        <v/>
      </c>
    </row>
    <row r="25" customFormat="false" ht="12.8" hidden="false" customHeight="false" outlineLevel="0" collapsed="false">
      <c r="A25" s="1" t="n">
        <v>0.807418483796296</v>
      </c>
      <c r="B25" s="0" t="n">
        <v>1</v>
      </c>
      <c r="C25" s="0" t="s">
        <v>53</v>
      </c>
      <c r="D25" s="0" t="n">
        <v>364</v>
      </c>
      <c r="E25" s="0" t="n">
        <f aca="false">IF(B25=1, D25, "")</f>
        <v>364</v>
      </c>
      <c r="G25" s="0" t="n">
        <f aca="false">IF(C25="R",E25,"")</f>
        <v>364</v>
      </c>
      <c r="H25" s="0" t="str">
        <f aca="false">IF(C25="G",E25,"")</f>
        <v/>
      </c>
      <c r="I25" s="0" t="str">
        <f aca="false">IF(C25="B",E25,"")</f>
        <v/>
      </c>
    </row>
    <row r="26" customFormat="false" ht="12.8" hidden="false" customHeight="false" outlineLevel="0" collapsed="false">
      <c r="A26" s="1" t="n">
        <v>0.807446979166667</v>
      </c>
      <c r="B26" s="0" t="n">
        <v>1</v>
      </c>
      <c r="C26" s="0" t="s">
        <v>53</v>
      </c>
      <c r="D26" s="0" t="n">
        <v>318</v>
      </c>
      <c r="E26" s="0" t="n">
        <f aca="false">IF(B26=1, D26, "")</f>
        <v>318</v>
      </c>
      <c r="G26" s="0" t="n">
        <f aca="false">IF(C26="R",E26,"")</f>
        <v>318</v>
      </c>
      <c r="H26" s="0" t="str">
        <f aca="false">IF(C26="G",E26,"")</f>
        <v/>
      </c>
      <c r="I26" s="0" t="str">
        <f aca="false">IF(C26="B",E26,"")</f>
        <v/>
      </c>
    </row>
    <row r="27" customFormat="false" ht="12.8" hidden="false" customHeight="false" outlineLevel="0" collapsed="false">
      <c r="A27" s="1" t="n">
        <v>0.807475868055555</v>
      </c>
      <c r="B27" s="0" t="n">
        <v>1</v>
      </c>
      <c r="C27" s="0" t="s">
        <v>53</v>
      </c>
      <c r="D27" s="0" t="n">
        <v>308</v>
      </c>
      <c r="E27" s="0" t="n">
        <f aca="false">IF(B27=1, D27, "")</f>
        <v>308</v>
      </c>
      <c r="G27" s="0" t="n">
        <f aca="false">IF(C27="R",E27,"")</f>
        <v>308</v>
      </c>
      <c r="H27" s="0" t="str">
        <f aca="false">IF(C27="G",E27,"")</f>
        <v/>
      </c>
      <c r="I27" s="0" t="str">
        <f aca="false">IF(C27="B",E27,"")</f>
        <v/>
      </c>
    </row>
    <row r="28" customFormat="false" ht="12.8" hidden="false" customHeight="false" outlineLevel="0" collapsed="false">
      <c r="A28" s="1" t="n">
        <v>0.807505925925926</v>
      </c>
      <c r="B28" s="0" t="n">
        <v>1</v>
      </c>
      <c r="C28" s="0" t="s">
        <v>48</v>
      </c>
      <c r="D28" s="0" t="n">
        <v>418</v>
      </c>
      <c r="E28" s="0" t="n">
        <f aca="false">IF(B28=1, D28, "")</f>
        <v>418</v>
      </c>
      <c r="G28" s="0" t="str">
        <f aca="false">IF(C28="R",E28,"")</f>
        <v/>
      </c>
      <c r="H28" s="0" t="str">
        <f aca="false">IF(C28="G",E28,"")</f>
        <v/>
      </c>
      <c r="I28" s="0" t="n">
        <f aca="false">IF(C28="B",E28,"")</f>
        <v>418</v>
      </c>
    </row>
    <row r="29" customFormat="false" ht="12.8" hidden="false" customHeight="false" outlineLevel="0" collapsed="false">
      <c r="A29" s="1" t="n">
        <v>0.8075390625</v>
      </c>
      <c r="B29" s="0" t="n">
        <v>0</v>
      </c>
      <c r="C29" s="0" t="s">
        <v>49</v>
      </c>
      <c r="D29" s="0" t="n">
        <v>789</v>
      </c>
      <c r="E29" s="0" t="str">
        <f aca="false">IF(B29=1, D29, "")</f>
        <v/>
      </c>
      <c r="G29" s="0" t="str">
        <f aca="false">IF(C29="R",E29,"")</f>
        <v/>
      </c>
      <c r="H29" s="0" t="str">
        <f aca="false">IF(C29="G",E29,"")</f>
        <v/>
      </c>
      <c r="I29" s="0" t="str">
        <f aca="false">IF(C29="B",E29,"")</f>
        <v/>
      </c>
    </row>
    <row r="30" customFormat="false" ht="12.8" hidden="false" customHeight="false" outlineLevel="0" collapsed="false">
      <c r="A30" s="1" t="n">
        <v>0.807562569444444</v>
      </c>
      <c r="B30" s="0" t="n">
        <v>1</v>
      </c>
      <c r="C30" s="0" t="s">
        <v>49</v>
      </c>
      <c r="D30" s="0" t="n">
        <v>297</v>
      </c>
      <c r="E30" s="0" t="n">
        <f aca="false">IF(B30=1, D30, "")</f>
        <v>297</v>
      </c>
      <c r="G30" s="0" t="str">
        <f aca="false">IF(C30="R",E30,"")</f>
        <v/>
      </c>
      <c r="H30" s="0" t="n">
        <f aca="false">IF(C30="G",E30,"")</f>
        <v>297</v>
      </c>
      <c r="I30" s="0" t="str">
        <f aca="false">IF(C30="B",E30,"")</f>
        <v/>
      </c>
    </row>
    <row r="31" customFormat="false" ht="12.8" hidden="false" customHeight="false" outlineLevel="0" collapsed="false">
      <c r="A31" s="1" t="n">
        <v>0.80759337962963</v>
      </c>
      <c r="B31" s="0" t="n">
        <v>1</v>
      </c>
      <c r="C31" s="0" t="s">
        <v>48</v>
      </c>
      <c r="D31" s="0" t="n">
        <v>471</v>
      </c>
      <c r="E31" s="0" t="n">
        <f aca="false">IF(B31=1, D31, "")</f>
        <v>471</v>
      </c>
      <c r="G31" s="0" t="str">
        <f aca="false">IF(C31="R",E31,"")</f>
        <v/>
      </c>
      <c r="H31" s="0" t="str">
        <f aca="false">IF(C31="G",E31,"")</f>
        <v/>
      </c>
      <c r="I31" s="0" t="n">
        <f aca="false">IF(C31="B",E31,"")</f>
        <v>471</v>
      </c>
    </row>
    <row r="32" customFormat="false" ht="12.8" hidden="false" customHeight="false" outlineLevel="0" collapsed="false">
      <c r="A32" s="1" t="n">
        <v>0.807623078703704</v>
      </c>
      <c r="B32" s="0" t="n">
        <v>1</v>
      </c>
      <c r="C32" s="0" t="s">
        <v>48</v>
      </c>
      <c r="D32" s="0" t="n">
        <v>512</v>
      </c>
      <c r="E32" s="0" t="n">
        <f aca="false">IF(B32=1, D32, "")</f>
        <v>512</v>
      </c>
      <c r="G32" s="0" t="str">
        <f aca="false">IF(C32="R",E32,"")</f>
        <v/>
      </c>
      <c r="H32" s="0" t="str">
        <f aca="false">IF(C32="G",E32,"")</f>
        <v/>
      </c>
      <c r="I32" s="0" t="n">
        <f aca="false">IF(C32="B",E32,"")</f>
        <v>512</v>
      </c>
    </row>
    <row r="33" customFormat="false" ht="12.8" hidden="false" customHeight="false" outlineLevel="0" collapsed="false">
      <c r="A33" s="1" t="n">
        <v>0.807650428240741</v>
      </c>
      <c r="B33" s="0" t="n">
        <v>1</v>
      </c>
      <c r="C33" s="0" t="s">
        <v>49</v>
      </c>
      <c r="D33" s="0" t="n">
        <v>385</v>
      </c>
      <c r="E33" s="0" t="n">
        <f aca="false">IF(B33=1, D33, "")</f>
        <v>385</v>
      </c>
      <c r="G33" s="0" t="str">
        <f aca="false">IF(C33="R",E33,"")</f>
        <v/>
      </c>
      <c r="H33" s="0" t="n">
        <f aca="false">IF(C33="G",E33,"")</f>
        <v>385</v>
      </c>
      <c r="I33" s="0" t="str">
        <f aca="false">IF(C33="B",E33,"")</f>
        <v/>
      </c>
    </row>
    <row r="34" customFormat="false" ht="12.8" hidden="false" customHeight="false" outlineLevel="0" collapsed="false">
      <c r="A34" s="1" t="n">
        <v>0.807681631944444</v>
      </c>
      <c r="B34" s="0" t="n">
        <v>1</v>
      </c>
      <c r="C34" s="0" t="s">
        <v>48</v>
      </c>
      <c r="D34" s="0" t="n">
        <v>576</v>
      </c>
      <c r="E34" s="0" t="n">
        <f aca="false">IF(B34=1, D34, "")</f>
        <v>576</v>
      </c>
      <c r="G34" s="0" t="str">
        <f aca="false">IF(C34="R",E34,"")</f>
        <v/>
      </c>
      <c r="H34" s="0" t="str">
        <f aca="false">IF(C34="G",E34,"")</f>
        <v/>
      </c>
      <c r="I34" s="0" t="n">
        <f aca="false">IF(C34="B",E34,"")</f>
        <v>576</v>
      </c>
    </row>
    <row r="35" customFormat="false" ht="12.8" hidden="false" customHeight="false" outlineLevel="0" collapsed="false">
      <c r="A35" s="1" t="n">
        <v>0.807707835648148</v>
      </c>
      <c r="B35" s="0" t="n">
        <v>1</v>
      </c>
      <c r="C35" s="0" t="s">
        <v>53</v>
      </c>
      <c r="D35" s="0" t="n">
        <v>357</v>
      </c>
      <c r="E35" s="0" t="n">
        <f aca="false">IF(B35=1, D35, "")</f>
        <v>357</v>
      </c>
      <c r="G35" s="0" t="n">
        <f aca="false">IF(C35="R",E35,"")</f>
        <v>357</v>
      </c>
      <c r="H35" s="0" t="str">
        <f aca="false">IF(C35="G",E35,"")</f>
        <v/>
      </c>
      <c r="I35" s="0" t="str">
        <f aca="false">IF(C35="B",E35,"")</f>
        <v/>
      </c>
    </row>
    <row r="36" customFormat="false" ht="12.8" hidden="false" customHeight="false" outlineLevel="0" collapsed="false">
      <c r="A36" s="1" t="n">
        <v>0.807736724537037</v>
      </c>
      <c r="B36" s="0" t="n">
        <v>1</v>
      </c>
      <c r="C36" s="0" t="s">
        <v>49</v>
      </c>
      <c r="D36" s="0" t="n">
        <v>351</v>
      </c>
      <c r="E36" s="0" t="n">
        <f aca="false">IF(B36=1, D36, "")</f>
        <v>351</v>
      </c>
      <c r="G36" s="0" t="str">
        <f aca="false">IF(C36="R",E36,"")</f>
        <v/>
      </c>
      <c r="H36" s="0" t="n">
        <f aca="false">IF(C36="G",E36,"")</f>
        <v>351</v>
      </c>
      <c r="I36" s="0" t="str">
        <f aca="false">IF(C36="B",E36,"")</f>
        <v/>
      </c>
    </row>
    <row r="37" customFormat="false" ht="12.8" hidden="false" customHeight="false" outlineLevel="0" collapsed="false">
      <c r="A37" s="1" t="n">
        <v>0.807765231481482</v>
      </c>
      <c r="B37" s="0" t="n">
        <v>1</v>
      </c>
      <c r="C37" s="0" t="s">
        <v>49</v>
      </c>
      <c r="D37" s="0" t="n">
        <v>299</v>
      </c>
      <c r="E37" s="0" t="n">
        <f aca="false">IF(B37=1, D37, "")</f>
        <v>299</v>
      </c>
      <c r="G37" s="0" t="str">
        <f aca="false">IF(C37="R",E37,"")</f>
        <v/>
      </c>
      <c r="H37" s="0" t="n">
        <f aca="false">IF(C37="G",E37,"")</f>
        <v>299</v>
      </c>
      <c r="I37" s="0" t="str">
        <f aca="false">IF(C37="B",E37,"")</f>
        <v/>
      </c>
    </row>
    <row r="38" customFormat="false" ht="12.8" hidden="false" customHeight="false" outlineLevel="0" collapsed="false">
      <c r="A38" s="1" t="n">
        <v>0.807795289351852</v>
      </c>
      <c r="B38" s="0" t="n">
        <v>1</v>
      </c>
      <c r="C38" s="0" t="s">
        <v>53</v>
      </c>
      <c r="D38" s="0" t="n">
        <v>397</v>
      </c>
      <c r="E38" s="0" t="n">
        <f aca="false">IF(B38=1, D38, "")</f>
        <v>397</v>
      </c>
      <c r="G38" s="0" t="n">
        <f aca="false">IF(C38="R",E38,"")</f>
        <v>397</v>
      </c>
      <c r="H38" s="0" t="str">
        <f aca="false">IF(C38="G",E38,"")</f>
        <v/>
      </c>
      <c r="I38" s="0" t="str">
        <f aca="false">IF(C38="B",E38,"")</f>
        <v/>
      </c>
    </row>
    <row r="39" customFormat="false" ht="12.8" hidden="false" customHeight="false" outlineLevel="0" collapsed="false">
      <c r="A39" s="1" t="n">
        <v>0.807824189814815</v>
      </c>
      <c r="B39" s="0" t="n">
        <v>1</v>
      </c>
      <c r="C39" s="0" t="s">
        <v>53</v>
      </c>
      <c r="D39" s="0" t="n">
        <v>409</v>
      </c>
      <c r="E39" s="0" t="n">
        <f aca="false">IF(B39=1, D39, "")</f>
        <v>409</v>
      </c>
      <c r="G39" s="0" t="n">
        <f aca="false">IF(C39="R",E39,"")</f>
        <v>409</v>
      </c>
      <c r="H39" s="0" t="str">
        <f aca="false">IF(C39="G",E39,"")</f>
        <v/>
      </c>
      <c r="I39" s="0" t="str">
        <f aca="false">IF(C39="B",E39,"")</f>
        <v/>
      </c>
    </row>
    <row r="40" customFormat="false" ht="12.8" hidden="false" customHeight="false" outlineLevel="0" collapsed="false">
      <c r="A40" s="1" t="n">
        <v>0.807856574074074</v>
      </c>
      <c r="B40" s="0" t="n">
        <v>0</v>
      </c>
      <c r="C40" s="0" t="s">
        <v>49</v>
      </c>
      <c r="D40" s="0" t="n">
        <v>705</v>
      </c>
      <c r="E40" s="0" t="str">
        <f aca="false">IF(B40=1, D40, "")</f>
        <v/>
      </c>
      <c r="G40" s="0" t="str">
        <f aca="false">IF(C40="R",E40,"")</f>
        <v/>
      </c>
      <c r="H40" s="0" t="str">
        <f aca="false">IF(C40="G",E40,"")</f>
        <v/>
      </c>
      <c r="I40" s="0" t="str">
        <f aca="false">IF(C40="B",E40,"")</f>
        <v/>
      </c>
    </row>
    <row r="41" customFormat="false" ht="12.8" hidden="false" customHeight="false" outlineLevel="0" collapsed="false">
      <c r="A41" s="1" t="n">
        <v>0.807886238425926</v>
      </c>
      <c r="B41" s="0" t="n">
        <v>0</v>
      </c>
      <c r="C41" s="0" t="s">
        <v>48</v>
      </c>
      <c r="D41" s="0" t="n">
        <v>742</v>
      </c>
      <c r="E41" s="0" t="str">
        <f aca="false">IF(B41=1, D41, "")</f>
        <v/>
      </c>
      <c r="G41" s="0" t="str">
        <f aca="false">IF(C41="R",E41,"")</f>
        <v/>
      </c>
      <c r="H41" s="0" t="str">
        <f aca="false">IF(C41="G",E41,"")</f>
        <v/>
      </c>
      <c r="I41" s="0" t="str">
        <f aca="false">IF(C41="B",E41,"")</f>
        <v/>
      </c>
    </row>
    <row r="42" customFormat="false" ht="12.8" hidden="false" customHeight="false" outlineLevel="0" collapsed="false">
      <c r="A42" s="1" t="n">
        <v>0.807911689814815</v>
      </c>
      <c r="B42" s="0" t="n">
        <v>1</v>
      </c>
      <c r="C42" s="0" t="s">
        <v>49</v>
      </c>
      <c r="D42" s="0" t="n">
        <v>444</v>
      </c>
      <c r="E42" s="0" t="n">
        <f aca="false">IF(B42=1, D42, "")</f>
        <v>444</v>
      </c>
      <c r="G42" s="0" t="str">
        <f aca="false">IF(C42="R",E42,"")</f>
        <v/>
      </c>
      <c r="H42" s="0" t="n">
        <f aca="false">IF(C42="G",E42,"")</f>
        <v>444</v>
      </c>
      <c r="I42" s="0" t="str">
        <f aca="false">IF(C42="B",E42,"")</f>
        <v/>
      </c>
    </row>
    <row r="43" customFormat="false" ht="12.8" hidden="false" customHeight="false" outlineLevel="0" collapsed="false">
      <c r="A43" s="1" t="n">
        <v>0.807938645833333</v>
      </c>
      <c r="B43" s="0" t="n">
        <v>1</v>
      </c>
      <c r="C43" s="0" t="s">
        <v>53</v>
      </c>
      <c r="D43" s="0" t="n">
        <v>281</v>
      </c>
      <c r="E43" s="0" t="n">
        <f aca="false">IF(B43=1, D43, "")</f>
        <v>281</v>
      </c>
      <c r="G43" s="0" t="n">
        <f aca="false">IF(C43="R",E43,"")</f>
        <v>281</v>
      </c>
      <c r="H43" s="0" t="str">
        <f aca="false">IF(C43="G",E43,"")</f>
        <v/>
      </c>
      <c r="I43" s="0" t="str">
        <f aca="false">IF(C43="B",E43,"")</f>
        <v/>
      </c>
    </row>
    <row r="44" customFormat="false" ht="12.8" hidden="false" customHeight="false" outlineLevel="0" collapsed="false">
      <c r="A44" s="1" t="n">
        <v>0.807971793981482</v>
      </c>
      <c r="B44" s="0" t="n">
        <v>0</v>
      </c>
      <c r="C44" s="0" t="s">
        <v>48</v>
      </c>
      <c r="D44" s="0" t="n">
        <v>652</v>
      </c>
      <c r="E44" s="0" t="str">
        <f aca="false">IF(B44=1, D44, "")</f>
        <v/>
      </c>
      <c r="G44" s="0" t="str">
        <f aca="false">IF(C44="R",E44,"")</f>
        <v/>
      </c>
      <c r="H44" s="0" t="str">
        <f aca="false">IF(C44="G",E44,"")</f>
        <v/>
      </c>
      <c r="I44" s="0" t="str">
        <f aca="false">IF(C44="B",E44,"")</f>
        <v/>
      </c>
    </row>
    <row r="45" customFormat="false" ht="12.8" hidden="false" customHeight="false" outlineLevel="0" collapsed="false">
      <c r="A45" s="1" t="n">
        <v>0.808000659722222</v>
      </c>
      <c r="B45" s="0" t="n">
        <v>0</v>
      </c>
      <c r="C45" s="0" t="s">
        <v>48</v>
      </c>
      <c r="D45" s="0" t="n">
        <v>642</v>
      </c>
      <c r="E45" s="0" t="str">
        <f aca="false">IF(B45=1, D45, "")</f>
        <v/>
      </c>
      <c r="G45" s="0" t="str">
        <f aca="false">IF(C45="R",E45,"")</f>
        <v/>
      </c>
      <c r="H45" s="0" t="str">
        <f aca="false">IF(C45="G",E45,"")</f>
        <v/>
      </c>
      <c r="I45" s="0" t="str">
        <f aca="false">IF(C45="B",E45,"")</f>
        <v/>
      </c>
    </row>
    <row r="46" customFormat="false" ht="12.8" hidden="false" customHeight="false" outlineLevel="0" collapsed="false">
      <c r="A46" s="1" t="n">
        <v>0.808027638888889</v>
      </c>
      <c r="B46" s="0" t="n">
        <v>1</v>
      </c>
      <c r="C46" s="0" t="s">
        <v>48</v>
      </c>
      <c r="D46" s="0" t="n">
        <v>459</v>
      </c>
      <c r="E46" s="0" t="n">
        <f aca="false">IF(B46=1, D46, "")</f>
        <v>459</v>
      </c>
      <c r="G46" s="0" t="str">
        <f aca="false">IF(C46="R",E46,"")</f>
        <v/>
      </c>
      <c r="H46" s="0" t="str">
        <f aca="false">IF(C46="G",E46,"")</f>
        <v/>
      </c>
      <c r="I46" s="0" t="n">
        <f aca="false">IF(C46="B",E46,"")</f>
        <v>459</v>
      </c>
    </row>
    <row r="47" customFormat="false" ht="12.8" hidden="false" customHeight="false" outlineLevel="0" collapsed="false">
      <c r="A47" s="1" t="n">
        <v>0.808060405092593</v>
      </c>
      <c r="B47" s="0" t="n">
        <v>1</v>
      </c>
      <c r="C47" s="0" t="s">
        <v>49</v>
      </c>
      <c r="D47" s="0" t="n">
        <v>783</v>
      </c>
      <c r="E47" s="0" t="n">
        <f aca="false">IF(B47=1, D47, "")</f>
        <v>783</v>
      </c>
      <c r="G47" s="0" t="str">
        <f aca="false">IF(C47="R",E47,"")</f>
        <v/>
      </c>
      <c r="H47" s="0" t="n">
        <f aca="false">IF(C47="G",E47,"")</f>
        <v>783</v>
      </c>
      <c r="I47" s="0" t="str">
        <f aca="false">IF(C47="B",E47,"")</f>
        <v/>
      </c>
    </row>
    <row r="48" customFormat="false" ht="12.8" hidden="false" customHeight="false" outlineLevel="0" collapsed="false">
      <c r="A48" s="1" t="n">
        <v>0.808083912037037</v>
      </c>
      <c r="B48" s="0" t="n">
        <v>1</v>
      </c>
      <c r="C48" s="0" t="s">
        <v>53</v>
      </c>
      <c r="D48" s="0" t="n">
        <v>332</v>
      </c>
      <c r="E48" s="0" t="n">
        <f aca="false">IF(B48=1, D48, "")</f>
        <v>332</v>
      </c>
      <c r="G48" s="0" t="n">
        <f aca="false">IF(C48="R",E48,"")</f>
        <v>332</v>
      </c>
      <c r="H48" s="0" t="str">
        <f aca="false">IF(C48="G",E48,"")</f>
        <v/>
      </c>
      <c r="I48" s="0" t="str">
        <f aca="false">IF(C48="B",E48,"")</f>
        <v/>
      </c>
    </row>
    <row r="49" customFormat="false" ht="12.8" hidden="false" customHeight="false" outlineLevel="0" collapsed="false">
      <c r="A49" s="1" t="n">
        <v>0.808114328703704</v>
      </c>
      <c r="B49" s="0" t="n">
        <v>1</v>
      </c>
      <c r="C49" s="0" t="s">
        <v>49</v>
      </c>
      <c r="D49" s="0" t="n">
        <v>452</v>
      </c>
      <c r="E49" s="0" t="n">
        <f aca="false">IF(B49=1, D49, "")</f>
        <v>452</v>
      </c>
      <c r="G49" s="0" t="str">
        <f aca="false">IF(C49="R",E49,"")</f>
        <v/>
      </c>
      <c r="H49" s="0" t="n">
        <f aca="false">IF(C49="G",E49,"")</f>
        <v>452</v>
      </c>
      <c r="I49" s="0" t="str">
        <f aca="false">IF(C49="B",E49,"")</f>
        <v/>
      </c>
    </row>
    <row r="50" customFormat="false" ht="12.8" hidden="false" customHeight="false" outlineLevel="0" collapsed="false">
      <c r="A50" s="1" t="n">
        <v>0.808144768518518</v>
      </c>
      <c r="B50" s="0" t="n">
        <v>1</v>
      </c>
      <c r="C50" s="0" t="s">
        <v>48</v>
      </c>
      <c r="D50" s="0" t="n">
        <v>586</v>
      </c>
      <c r="E50" s="0" t="n">
        <f aca="false">IF(B50=1, D50, "")</f>
        <v>586</v>
      </c>
      <c r="G50" s="0" t="str">
        <f aca="false">IF(C50="R",E50,"")</f>
        <v/>
      </c>
      <c r="H50" s="0" t="str">
        <f aca="false">IF(C50="G",E50,"")</f>
        <v/>
      </c>
      <c r="I50" s="0" t="n">
        <f aca="false">IF(C50="B",E50,"")</f>
        <v>586</v>
      </c>
    </row>
    <row r="51" customFormat="false" ht="12.8" hidden="false" customHeight="false" outlineLevel="0" collapsed="false">
      <c r="A51" s="1" t="n">
        <v>0.808172893518519</v>
      </c>
      <c r="B51" s="0" t="n">
        <v>0</v>
      </c>
      <c r="C51" s="0" t="s">
        <v>48</v>
      </c>
      <c r="D51" s="0" t="n">
        <v>495</v>
      </c>
      <c r="E51" s="0" t="str">
        <f aca="false">IF(B51=1, D51, "")</f>
        <v/>
      </c>
      <c r="G51" s="0" t="str">
        <f aca="false">IF(C51="R",E51,"")</f>
        <v/>
      </c>
      <c r="H51" s="0" t="str">
        <f aca="false">IF(C51="G",E51,"")</f>
        <v/>
      </c>
      <c r="I51" s="0" t="str">
        <f aca="false">IF(C51="B",E51,"")</f>
        <v/>
      </c>
    </row>
    <row r="52" customFormat="false" ht="12.8" hidden="false" customHeight="false" outlineLevel="0" collapsed="false">
      <c r="A52" s="1" t="n">
        <v>0.808199097222222</v>
      </c>
      <c r="B52" s="0" t="n">
        <v>1</v>
      </c>
      <c r="C52" s="0" t="s">
        <v>49</v>
      </c>
      <c r="D52" s="0" t="n">
        <v>270</v>
      </c>
      <c r="E52" s="0" t="n">
        <f aca="false">IF(B52=1, D52, "")</f>
        <v>270</v>
      </c>
      <c r="G52" s="0" t="str">
        <f aca="false">IF(C52="R",E52,"")</f>
        <v/>
      </c>
      <c r="H52" s="0" t="n">
        <f aca="false">IF(C52="G",E52,"")</f>
        <v>270</v>
      </c>
      <c r="I52" s="0" t="str">
        <f aca="false">IF(C52="B",E52,"")</f>
        <v/>
      </c>
    </row>
    <row r="53" customFormat="false" ht="12.8" hidden="false" customHeight="false" outlineLevel="0" collapsed="false">
      <c r="A53" s="1" t="n">
        <v>0.808231851851852</v>
      </c>
      <c r="B53" s="0" t="n">
        <v>1</v>
      </c>
      <c r="C53" s="0" t="s">
        <v>49</v>
      </c>
      <c r="D53" s="0" t="n">
        <v>592</v>
      </c>
      <c r="E53" s="0" t="n">
        <f aca="false">IF(B53=1, D53, "")</f>
        <v>592</v>
      </c>
      <c r="G53" s="0" t="str">
        <f aca="false">IF(C53="R",E53,"")</f>
        <v/>
      </c>
      <c r="H53" s="0" t="n">
        <f aca="false">IF(C53="G",E53,"")</f>
        <v>592</v>
      </c>
      <c r="I53" s="0" t="str">
        <f aca="false">IF(C53="B",E53,"")</f>
        <v/>
      </c>
    </row>
    <row r="54" customFormat="false" ht="12.8" hidden="false" customHeight="false" outlineLevel="0" collapsed="false">
      <c r="A54" s="1" t="n">
        <v>0.808258078703704</v>
      </c>
      <c r="B54" s="0" t="n">
        <v>1</v>
      </c>
      <c r="C54" s="0" t="s">
        <v>49</v>
      </c>
      <c r="D54" s="0" t="n">
        <v>380</v>
      </c>
      <c r="E54" s="0" t="n">
        <f aca="false">IF(B54=1, D54, "")</f>
        <v>380</v>
      </c>
      <c r="G54" s="0" t="str">
        <f aca="false">IF(C54="R",E54,"")</f>
        <v/>
      </c>
      <c r="H54" s="0" t="n">
        <f aca="false">IF(C54="G",E54,"")</f>
        <v>380</v>
      </c>
      <c r="I54" s="0" t="str">
        <f aca="false">IF(C54="B",E54,"")</f>
        <v/>
      </c>
    </row>
    <row r="55" customFormat="false" ht="12.8" hidden="false" customHeight="false" outlineLevel="0" collapsed="false">
      <c r="A55" s="1" t="n">
        <v>0.808286180555556</v>
      </c>
      <c r="B55" s="0" t="n">
        <v>1</v>
      </c>
      <c r="C55" s="0" t="s">
        <v>48</v>
      </c>
      <c r="D55" s="0" t="n">
        <v>304</v>
      </c>
      <c r="E55" s="0" t="n">
        <f aca="false">IF(B55=1, D55, "")</f>
        <v>304</v>
      </c>
      <c r="G55" s="0" t="str">
        <f aca="false">IF(C55="R",E55,"")</f>
        <v/>
      </c>
      <c r="H55" s="0" t="str">
        <f aca="false">IF(C55="G",E55,"")</f>
        <v/>
      </c>
      <c r="I55" s="0" t="n">
        <f aca="false">IF(C55="B",E55,"")</f>
        <v>304</v>
      </c>
    </row>
    <row r="56" customFormat="false" ht="12.8" hidden="false" customHeight="false" outlineLevel="0" collapsed="false">
      <c r="A56" s="1" t="n">
        <v>0.808315868055555</v>
      </c>
      <c r="B56" s="0" t="n">
        <v>1</v>
      </c>
      <c r="C56" s="0" t="s">
        <v>53</v>
      </c>
      <c r="D56" s="0" t="n">
        <v>348</v>
      </c>
      <c r="E56" s="0" t="n">
        <f aca="false">IF(B56=1, D56, "")</f>
        <v>348</v>
      </c>
      <c r="G56" s="0" t="n">
        <f aca="false">IF(C56="R",E56,"")</f>
        <v>348</v>
      </c>
      <c r="H56" s="0" t="str">
        <f aca="false">IF(C56="G",E56,"")</f>
        <v/>
      </c>
      <c r="I56" s="0" t="str">
        <f aca="false">IF(C56="B",E56,"")</f>
        <v/>
      </c>
    </row>
    <row r="57" customFormat="false" ht="12.8" hidden="false" customHeight="false" outlineLevel="0" collapsed="false">
      <c r="A57" s="1" t="n">
        <v>0.808345543981481</v>
      </c>
      <c r="B57" s="0" t="n">
        <v>1</v>
      </c>
      <c r="C57" s="0" t="s">
        <v>48</v>
      </c>
      <c r="D57" s="0" t="n">
        <v>409</v>
      </c>
      <c r="E57" s="0" t="n">
        <f aca="false">IF(B57=1, D57, "")</f>
        <v>409</v>
      </c>
      <c r="G57" s="0" t="str">
        <f aca="false">IF(C57="R",E57,"")</f>
        <v/>
      </c>
      <c r="H57" s="0" t="str">
        <f aca="false">IF(C57="G",E57,"")</f>
        <v/>
      </c>
      <c r="I57" s="0" t="n">
        <f aca="false">IF(C57="B",E57,"")</f>
        <v>409</v>
      </c>
    </row>
    <row r="58" customFormat="false" ht="12.8" hidden="false" customHeight="false" outlineLevel="0" collapsed="false">
      <c r="A58" s="1" t="n">
        <v>0.808373298611111</v>
      </c>
      <c r="B58" s="0" t="n">
        <v>1</v>
      </c>
      <c r="C58" s="0" t="s">
        <v>53</v>
      </c>
      <c r="D58" s="0" t="n">
        <v>315</v>
      </c>
      <c r="E58" s="0" t="n">
        <f aca="false">IF(B58=1, D58, "")</f>
        <v>315</v>
      </c>
      <c r="G58" s="0" t="n">
        <f aca="false">IF(C58="R",E58,"")</f>
        <v>315</v>
      </c>
      <c r="H58" s="0" t="str">
        <f aca="false">IF(C58="G",E58,"")</f>
        <v/>
      </c>
      <c r="I58" s="0" t="str">
        <f aca="false">IF(C58="B",E58,"")</f>
        <v/>
      </c>
    </row>
    <row r="59" customFormat="false" ht="12.8" hidden="false" customHeight="false" outlineLevel="0" collapsed="false">
      <c r="A59" s="1" t="n">
        <v>0.808402962962963</v>
      </c>
      <c r="B59" s="0" t="n">
        <v>1</v>
      </c>
      <c r="C59" s="0" t="s">
        <v>49</v>
      </c>
      <c r="D59" s="0" t="n">
        <v>377</v>
      </c>
      <c r="E59" s="0" t="n">
        <f aca="false">IF(B59=1, D59, "")</f>
        <v>377</v>
      </c>
      <c r="G59" s="0" t="str">
        <f aca="false">IF(C59="R",E59,"")</f>
        <v/>
      </c>
      <c r="H59" s="0" t="n">
        <f aca="false">IF(C59="G",E59,"")</f>
        <v>377</v>
      </c>
      <c r="I59" s="0" t="str">
        <f aca="false">IF(C59="B",E59,"")</f>
        <v/>
      </c>
    </row>
    <row r="60" customFormat="false" ht="12.8" hidden="false" customHeight="false" outlineLevel="0" collapsed="false">
      <c r="A60" s="1" t="n">
        <v>0.808431122685185</v>
      </c>
      <c r="B60" s="0" t="n">
        <v>1</v>
      </c>
      <c r="C60" s="0" t="s">
        <v>49</v>
      </c>
      <c r="D60" s="0" t="n">
        <v>296</v>
      </c>
      <c r="E60" s="0" t="n">
        <f aca="false">IF(B60=1, D60, "")</f>
        <v>296</v>
      </c>
      <c r="G60" s="0" t="str">
        <f aca="false">IF(C60="R",E60,"")</f>
        <v/>
      </c>
      <c r="H60" s="0" t="n">
        <f aca="false">IF(C60="G",E60,"")</f>
        <v>296</v>
      </c>
      <c r="I60" s="0" t="str">
        <f aca="false">IF(C60="B",E60,"")</f>
        <v/>
      </c>
    </row>
    <row r="61" customFormat="false" ht="12.8" hidden="false" customHeight="false" outlineLevel="0" collapsed="false">
      <c r="A61" s="1" t="n">
        <v>0.808460393518518</v>
      </c>
      <c r="B61" s="0" t="n">
        <v>1</v>
      </c>
      <c r="C61" s="0" t="s">
        <v>49</v>
      </c>
      <c r="D61" s="0" t="n">
        <v>337</v>
      </c>
      <c r="E61" s="0" t="n">
        <f aca="false">IF(B61=1, D61, "")</f>
        <v>337</v>
      </c>
      <c r="G61" s="0" t="str">
        <f aca="false">IF(C61="R",E61,"")</f>
        <v/>
      </c>
      <c r="H61" s="0" t="n">
        <f aca="false">IF(C61="G",E61,"")</f>
        <v>337</v>
      </c>
      <c r="I61" s="0" t="str">
        <f aca="false">IF(C61="B",E61,"")</f>
        <v/>
      </c>
    </row>
    <row r="62" customFormat="false" ht="12.8" hidden="false" customHeight="false" outlineLevel="0" collapsed="false">
      <c r="A62" s="1" t="n">
        <v>0.808489293981481</v>
      </c>
      <c r="B62" s="0" t="n">
        <v>1</v>
      </c>
      <c r="C62" s="0" t="s">
        <v>53</v>
      </c>
      <c r="D62" s="0" t="n">
        <v>336</v>
      </c>
      <c r="E62" s="0" t="n">
        <f aca="false">IF(B62=1, D62, "")</f>
        <v>336</v>
      </c>
      <c r="G62" s="0" t="n">
        <f aca="false">IF(C62="R",E62,"")</f>
        <v>336</v>
      </c>
      <c r="H62" s="0" t="str">
        <f aca="false">IF(C62="G",E62,"")</f>
        <v/>
      </c>
      <c r="I62" s="0" t="str">
        <f aca="false">IF(C62="B",E62,"")</f>
        <v/>
      </c>
    </row>
    <row r="63" customFormat="false" ht="12.8" hidden="false" customHeight="false" outlineLevel="0" collapsed="false">
      <c r="A63" s="1" t="n">
        <v>0.808519756944444</v>
      </c>
      <c r="B63" s="0" t="n">
        <v>1</v>
      </c>
      <c r="C63" s="0" t="s">
        <v>48</v>
      </c>
      <c r="D63" s="0" t="n">
        <v>459</v>
      </c>
      <c r="E63" s="0" t="n">
        <f aca="false">IF(B63=1, D63, "")</f>
        <v>459</v>
      </c>
      <c r="G63" s="0" t="str">
        <f aca="false">IF(C63="R",E63,"")</f>
        <v/>
      </c>
      <c r="H63" s="0" t="str">
        <f aca="false">IF(C63="G",E63,"")</f>
        <v/>
      </c>
      <c r="I63" s="0" t="n">
        <f aca="false">IF(C63="B",E63,"")</f>
        <v>459</v>
      </c>
    </row>
    <row r="64" customFormat="false" ht="12.8" hidden="false" customHeight="false" outlineLevel="0" collapsed="false">
      <c r="A64" s="1" t="n">
        <v>0.80854943287037</v>
      </c>
      <c r="B64" s="0" t="n">
        <v>0</v>
      </c>
      <c r="C64" s="0" t="s">
        <v>48</v>
      </c>
      <c r="D64" s="0" t="n">
        <v>523</v>
      </c>
      <c r="E64" s="0" t="str">
        <f aca="false">IF(B64=1, D64, "")</f>
        <v/>
      </c>
      <c r="G64" s="0" t="str">
        <f aca="false">IF(C64="R",E64,"")</f>
        <v/>
      </c>
      <c r="H64" s="0" t="str">
        <f aca="false">IF(C64="G",E64,"")</f>
        <v/>
      </c>
      <c r="I64" s="0" t="str">
        <f aca="false">IF(C64="B",E64,"")</f>
        <v/>
      </c>
    </row>
    <row r="65" customFormat="false" ht="12.8" hidden="false" customHeight="false" outlineLevel="0" collapsed="false">
      <c r="A65" s="1" t="n">
        <v>0.808576423611111</v>
      </c>
      <c r="B65" s="0" t="n">
        <v>1</v>
      </c>
      <c r="C65" s="0" t="s">
        <v>49</v>
      </c>
      <c r="D65" s="0" t="n">
        <v>377</v>
      </c>
      <c r="E65" s="0" t="n">
        <f aca="false">IF(B65=1, D65, "")</f>
        <v>377</v>
      </c>
      <c r="G65" s="0" t="str">
        <f aca="false">IF(C65="R",E65,"")</f>
        <v/>
      </c>
      <c r="H65" s="0" t="n">
        <f aca="false">IF(C65="G",E65,"")</f>
        <v>377</v>
      </c>
      <c r="I65" s="0" t="str">
        <f aca="false">IF(C65="B",E65,"")</f>
        <v/>
      </c>
    </row>
    <row r="66" customFormat="false" ht="12.8" hidden="false" customHeight="false" outlineLevel="0" collapsed="false">
      <c r="A66" s="1" t="n">
        <v>0.80860494212963</v>
      </c>
      <c r="B66" s="0" t="n">
        <v>1</v>
      </c>
      <c r="C66" s="0" t="s">
        <v>53</v>
      </c>
      <c r="D66" s="0" t="n">
        <v>316</v>
      </c>
      <c r="E66" s="0" t="n">
        <f aca="false">IF(B66=1, D66, "")</f>
        <v>316</v>
      </c>
      <c r="G66" s="0" t="n">
        <f aca="false">IF(C66="R",E66,"")</f>
        <v>316</v>
      </c>
      <c r="H66" s="0" t="str">
        <f aca="false">IF(C66="G",E66,"")</f>
        <v/>
      </c>
      <c r="I66" s="0" t="str">
        <f aca="false">IF(C66="B",E66,"")</f>
        <v/>
      </c>
    </row>
    <row r="67" customFormat="false" ht="12.8" hidden="false" customHeight="false" outlineLevel="0" collapsed="false">
      <c r="A67" s="1" t="n">
        <v>0.80863462962963</v>
      </c>
      <c r="B67" s="0" t="n">
        <v>1</v>
      </c>
      <c r="C67" s="0" t="s">
        <v>53</v>
      </c>
      <c r="D67" s="0" t="n">
        <v>376</v>
      </c>
      <c r="E67" s="0" t="n">
        <f aca="false">IF(B67=1, D67, "")</f>
        <v>376</v>
      </c>
      <c r="G67" s="0" t="n">
        <f aca="false">IF(C67="R",E67,"")</f>
        <v>376</v>
      </c>
      <c r="H67" s="0" t="str">
        <f aca="false">IF(C67="G",E67,"")</f>
        <v/>
      </c>
      <c r="I67" s="0" t="str">
        <f aca="false">IF(C67="B",E67,"")</f>
        <v/>
      </c>
    </row>
    <row r="68" customFormat="false" ht="12.8" hidden="false" customHeight="false" outlineLevel="0" collapsed="false">
      <c r="A68" s="1" t="n">
        <v>0.808662766203704</v>
      </c>
      <c r="B68" s="0" t="n">
        <v>1</v>
      </c>
      <c r="C68" s="0" t="s">
        <v>53</v>
      </c>
      <c r="D68" s="0" t="n">
        <v>331</v>
      </c>
      <c r="E68" s="0" t="n">
        <f aca="false">IF(B68=1, D68, "")</f>
        <v>331</v>
      </c>
      <c r="G68" s="0" t="n">
        <f aca="false">IF(C68="R",E68,"")</f>
        <v>331</v>
      </c>
      <c r="H68" s="0" t="str">
        <f aca="false">IF(C68="G",E68,"")</f>
        <v/>
      </c>
      <c r="I68" s="0" t="str">
        <f aca="false">IF(C68="B",E68,"")</f>
        <v/>
      </c>
    </row>
    <row r="69" customFormat="false" ht="12.8" hidden="false" customHeight="false" outlineLevel="0" collapsed="false">
      <c r="A69" s="1" t="n">
        <v>0.808691666666667</v>
      </c>
      <c r="B69" s="0" t="n">
        <v>1</v>
      </c>
      <c r="C69" s="0" t="s">
        <v>49</v>
      </c>
      <c r="D69" s="0" t="n">
        <v>322</v>
      </c>
      <c r="E69" s="0" t="n">
        <f aca="false">IF(B69=1, D69, "")</f>
        <v>322</v>
      </c>
      <c r="G69" s="0" t="str">
        <f aca="false">IF(C69="R",E69,"")</f>
        <v/>
      </c>
      <c r="H69" s="0" t="n">
        <f aca="false">IF(C69="G",E69,"")</f>
        <v>322</v>
      </c>
      <c r="I69" s="0" t="str">
        <f aca="false">IF(C69="B",E69,"")</f>
        <v/>
      </c>
    </row>
    <row r="70" customFormat="false" ht="12.8" hidden="false" customHeight="false" outlineLevel="0" collapsed="false">
      <c r="A70" s="1" t="n">
        <v>0.80872443287037</v>
      </c>
      <c r="B70" s="0" t="n">
        <v>1</v>
      </c>
      <c r="C70" s="0" t="s">
        <v>49</v>
      </c>
      <c r="D70" s="0" t="n">
        <v>639</v>
      </c>
      <c r="E70" s="0" t="n">
        <f aca="false">IF(B70=1, D70, "")</f>
        <v>639</v>
      </c>
      <c r="G70" s="0" t="str">
        <f aca="false">IF(C70="R",E70,"")</f>
        <v/>
      </c>
      <c r="H70" s="0" t="n">
        <f aca="false">IF(C70="G",E70,"")</f>
        <v>639</v>
      </c>
      <c r="I70" s="0" t="str">
        <f aca="false">IF(C70="B",E70,"")</f>
        <v/>
      </c>
    </row>
    <row r="71" customFormat="false" ht="12.8" hidden="false" customHeight="false" outlineLevel="0" collapsed="false">
      <c r="A71" s="1" t="n">
        <v>0.808749085648148</v>
      </c>
      <c r="B71" s="0" t="n">
        <v>1</v>
      </c>
      <c r="C71" s="0" t="s">
        <v>49</v>
      </c>
      <c r="D71" s="0" t="n">
        <v>292</v>
      </c>
      <c r="E71" s="0" t="n">
        <f aca="false">IF(B71=1, D71, "")</f>
        <v>292</v>
      </c>
      <c r="G71" s="0" t="str">
        <f aca="false">IF(C71="R",E71,"")</f>
        <v/>
      </c>
      <c r="H71" s="0" t="n">
        <f aca="false">IF(C71="G",E71,"")</f>
        <v>292</v>
      </c>
      <c r="I71" s="0" t="str">
        <f aca="false">IF(C71="B",E71,"")</f>
        <v/>
      </c>
    </row>
    <row r="72" customFormat="false" ht="12.8" hidden="false" customHeight="false" outlineLevel="0" collapsed="false">
      <c r="A72" s="1" t="n">
        <v>0.808778761574074</v>
      </c>
      <c r="B72" s="0" t="n">
        <v>1</v>
      </c>
      <c r="C72" s="0" t="s">
        <v>49</v>
      </c>
      <c r="D72" s="0" t="n">
        <v>353</v>
      </c>
      <c r="E72" s="0" t="n">
        <f aca="false">IF(B72=1, D72, "")</f>
        <v>353</v>
      </c>
      <c r="G72" s="0" t="str">
        <f aca="false">IF(C72="R",E72,"")</f>
        <v/>
      </c>
      <c r="H72" s="0" t="n">
        <f aca="false">IF(C72="G",E72,"")</f>
        <v>353</v>
      </c>
      <c r="I72" s="0" t="str">
        <f aca="false">IF(C72="B",E72,"")</f>
        <v/>
      </c>
    </row>
    <row r="73" customFormat="false" ht="12.8" hidden="false" customHeight="false" outlineLevel="0" collapsed="false">
      <c r="A73" s="1" t="n">
        <v>0.808807280092593</v>
      </c>
      <c r="B73" s="0" t="n">
        <v>1</v>
      </c>
      <c r="C73" s="0" t="s">
        <v>49</v>
      </c>
      <c r="D73" s="0" t="n">
        <v>314</v>
      </c>
      <c r="E73" s="0" t="n">
        <f aca="false">IF(B73=1, D73, "")</f>
        <v>314</v>
      </c>
      <c r="G73" s="0" t="str">
        <f aca="false">IF(C73="R",E73,"")</f>
        <v/>
      </c>
      <c r="H73" s="0" t="n">
        <f aca="false">IF(C73="G",E73,"")</f>
        <v>314</v>
      </c>
      <c r="I73" s="0" t="str">
        <f aca="false">IF(C73="B",E73,"")</f>
        <v/>
      </c>
    </row>
    <row r="74" customFormat="false" ht="12.8" hidden="false" customHeight="false" outlineLevel="0" collapsed="false">
      <c r="A74" s="1" t="n">
        <v>0.80883619212963</v>
      </c>
      <c r="B74" s="0" t="n">
        <v>1</v>
      </c>
      <c r="C74" s="0" t="s">
        <v>53</v>
      </c>
      <c r="D74" s="0" t="n">
        <v>289</v>
      </c>
      <c r="E74" s="0" t="n">
        <f aca="false">IF(B74=1, D74, "")</f>
        <v>289</v>
      </c>
      <c r="G74" s="0" t="n">
        <f aca="false">IF(C74="R",E74,"")</f>
        <v>289</v>
      </c>
      <c r="H74" s="0" t="str">
        <f aca="false">IF(C74="G",E74,"")</f>
        <v/>
      </c>
      <c r="I74" s="0" t="str">
        <f aca="false">IF(C74="B",E74,"")</f>
        <v/>
      </c>
    </row>
    <row r="75" customFormat="false" ht="12.8" hidden="false" customHeight="false" outlineLevel="0" collapsed="false">
      <c r="A75" s="1" t="n">
        <v>0.808865868055555</v>
      </c>
      <c r="B75" s="0" t="n">
        <v>1</v>
      </c>
      <c r="C75" s="0" t="s">
        <v>49</v>
      </c>
      <c r="D75" s="0" t="n">
        <v>365</v>
      </c>
      <c r="E75" s="0" t="n">
        <f aca="false">IF(B75=1, D75, "")</f>
        <v>365</v>
      </c>
      <c r="G75" s="0" t="str">
        <f aca="false">IF(C75="R",E75,"")</f>
        <v/>
      </c>
      <c r="H75" s="0" t="n">
        <f aca="false">IF(C75="G",E75,"")</f>
        <v>365</v>
      </c>
      <c r="I75" s="0" t="str">
        <f aca="false">IF(C75="B",E75,"")</f>
        <v/>
      </c>
    </row>
    <row r="76" customFormat="false" ht="12.8" hidden="false" customHeight="false" outlineLevel="0" collapsed="false">
      <c r="A76" s="1" t="n">
        <v>0.808894768518518</v>
      </c>
      <c r="B76" s="0" t="n">
        <v>1</v>
      </c>
      <c r="C76" s="0" t="s">
        <v>48</v>
      </c>
      <c r="D76" s="0" t="n">
        <v>351</v>
      </c>
      <c r="E76" s="0" t="n">
        <f aca="false">IF(B76=1, D76, "")</f>
        <v>351</v>
      </c>
      <c r="G76" s="0" t="str">
        <f aca="false">IF(C76="R",E76,"")</f>
        <v/>
      </c>
      <c r="H76" s="0" t="str">
        <f aca="false">IF(C76="G",E76,"")</f>
        <v/>
      </c>
      <c r="I76" s="0" t="n">
        <f aca="false">IF(C76="B",E76,"")</f>
        <v>351</v>
      </c>
    </row>
    <row r="77" customFormat="false" ht="12.8" hidden="false" customHeight="false" outlineLevel="0" collapsed="false">
      <c r="A77" s="1" t="n">
        <v>0.808923668981482</v>
      </c>
      <c r="B77" s="0" t="n">
        <v>1</v>
      </c>
      <c r="C77" s="0" t="s">
        <v>53</v>
      </c>
      <c r="D77" s="0" t="n">
        <v>352</v>
      </c>
      <c r="E77" s="0" t="n">
        <f aca="false">IF(B77=1, D77, "")</f>
        <v>352</v>
      </c>
      <c r="G77" s="0" t="n">
        <f aca="false">IF(C77="R",E77,"")</f>
        <v>352</v>
      </c>
      <c r="H77" s="0" t="str">
        <f aca="false">IF(C77="G",E77,"")</f>
        <v/>
      </c>
      <c r="I77" s="0" t="str">
        <f aca="false">IF(C77="B",E77,"")</f>
        <v/>
      </c>
    </row>
    <row r="78" customFormat="false" ht="12.8" hidden="false" customHeight="false" outlineLevel="0" collapsed="false">
      <c r="A78" s="1" t="n">
        <v>0.808953738425926</v>
      </c>
      <c r="B78" s="0" t="n">
        <v>1</v>
      </c>
      <c r="C78" s="0" t="s">
        <v>48</v>
      </c>
      <c r="D78" s="0" t="n">
        <v>438</v>
      </c>
      <c r="E78" s="0" t="n">
        <f aca="false">IF(B78=1, D78, "")</f>
        <v>438</v>
      </c>
      <c r="G78" s="0" t="str">
        <f aca="false">IF(C78="R",E78,"")</f>
        <v/>
      </c>
      <c r="H78" s="0" t="str">
        <f aca="false">IF(C78="G",E78,"")</f>
        <v/>
      </c>
      <c r="I78" s="0" t="n">
        <f aca="false">IF(C78="B",E78,"")</f>
        <v>438</v>
      </c>
    </row>
    <row r="79" customFormat="false" ht="12.8" hidden="false" customHeight="false" outlineLevel="0" collapsed="false">
      <c r="A79" s="1" t="n">
        <v>0.808982615740741</v>
      </c>
      <c r="B79" s="0" t="n">
        <v>1</v>
      </c>
      <c r="C79" s="0" t="s">
        <v>48</v>
      </c>
      <c r="D79" s="0" t="n">
        <v>442</v>
      </c>
      <c r="E79" s="0" t="n">
        <f aca="false">IF(B79=1, D79, "")</f>
        <v>442</v>
      </c>
      <c r="G79" s="0" t="str">
        <f aca="false">IF(C79="R",E79,"")</f>
        <v/>
      </c>
      <c r="H79" s="0" t="str">
        <f aca="false">IF(C79="G",E79,"")</f>
        <v/>
      </c>
      <c r="I79" s="0" t="n">
        <f aca="false">IF(C79="B",E79,"")</f>
        <v>442</v>
      </c>
    </row>
    <row r="80" customFormat="false" ht="12.8" hidden="false" customHeight="false" outlineLevel="0" collapsed="false">
      <c r="A80" s="1" t="n">
        <v>0.80901037037037</v>
      </c>
      <c r="B80" s="0" t="n">
        <v>1</v>
      </c>
      <c r="C80" s="0" t="s">
        <v>53</v>
      </c>
      <c r="D80" s="0" t="n">
        <v>349</v>
      </c>
      <c r="E80" s="0" t="n">
        <f aca="false">IF(B80=1, D80, "")</f>
        <v>349</v>
      </c>
      <c r="G80" s="0" t="n">
        <f aca="false">IF(C80="R",E80,"")</f>
        <v>349</v>
      </c>
      <c r="H80" s="0" t="str">
        <f aca="false">IF(C80="G",E80,"")</f>
        <v/>
      </c>
      <c r="I80" s="0" t="str">
        <f aca="false">IF(C80="B",E80,"")</f>
        <v/>
      </c>
    </row>
    <row r="81" customFormat="false" ht="12.8" hidden="false" customHeight="false" outlineLevel="0" collapsed="false">
      <c r="A81" s="1" t="n">
        <v>0.809039664351852</v>
      </c>
      <c r="B81" s="0" t="n">
        <v>1</v>
      </c>
      <c r="C81" s="0" t="s">
        <v>49</v>
      </c>
      <c r="D81" s="0" t="n">
        <v>390</v>
      </c>
      <c r="E81" s="0" t="n">
        <f aca="false">IF(B81=1, D81, "")</f>
        <v>390</v>
      </c>
      <c r="G81" s="0" t="str">
        <f aca="false">IF(C81="R",E81,"")</f>
        <v/>
      </c>
      <c r="H81" s="0" t="n">
        <f aca="false">IF(C81="G",E81,"")</f>
        <v>390</v>
      </c>
      <c r="I81" s="0" t="str">
        <f aca="false">IF(C81="B",E81,"")</f>
        <v/>
      </c>
    </row>
    <row r="82" customFormat="false" ht="12.8" hidden="false" customHeight="false" outlineLevel="0" collapsed="false">
      <c r="A82" s="1" t="n">
        <v>0.809068553240741</v>
      </c>
      <c r="B82" s="0" t="n">
        <v>1</v>
      </c>
      <c r="C82" s="0" t="s">
        <v>53</v>
      </c>
      <c r="D82" s="0" t="n">
        <v>378</v>
      </c>
      <c r="E82" s="0" t="n">
        <f aca="false">IF(B82=1, D82, "")</f>
        <v>378</v>
      </c>
      <c r="G82" s="0" t="n">
        <f aca="false">IF(C82="R",E82,"")</f>
        <v>378</v>
      </c>
      <c r="H82" s="0" t="str">
        <f aca="false">IF(C82="G",E82,"")</f>
        <v/>
      </c>
      <c r="I82" s="0" t="str">
        <f aca="false">IF(C82="B",E82,"")</f>
        <v/>
      </c>
    </row>
    <row r="83" customFormat="false" ht="12.8" hidden="false" customHeight="false" outlineLevel="0" collapsed="false">
      <c r="A83" s="1" t="n">
        <v>0.809105555555555</v>
      </c>
      <c r="B83" s="0" t="n">
        <v>0</v>
      </c>
      <c r="C83" s="0" t="s">
        <v>49</v>
      </c>
      <c r="D83" s="0" t="n">
        <v>1074</v>
      </c>
      <c r="E83" s="0" t="str">
        <f aca="false">IF(B83=1, D83, "")</f>
        <v/>
      </c>
      <c r="G83" s="0" t="str">
        <f aca="false">IF(C83="R",E83,"")</f>
        <v/>
      </c>
      <c r="H83" s="0" t="str">
        <f aca="false">IF(C83="G",E83,"")</f>
        <v/>
      </c>
      <c r="I83" s="0" t="str">
        <f aca="false">IF(C83="B",E83,"")</f>
        <v/>
      </c>
    </row>
    <row r="84" customFormat="false" ht="12.8" hidden="false" customHeight="false" outlineLevel="0" collapsed="false">
      <c r="A84" s="1" t="n">
        <v>0.809128275462963</v>
      </c>
      <c r="B84" s="0" t="n">
        <v>0</v>
      </c>
      <c r="C84" s="0" t="s">
        <v>48</v>
      </c>
      <c r="D84" s="0" t="n">
        <v>546</v>
      </c>
      <c r="E84" s="0" t="str">
        <f aca="false">IF(B84=1, D84, "")</f>
        <v/>
      </c>
      <c r="G84" s="0" t="str">
        <f aca="false">IF(C84="R",E84,"")</f>
        <v/>
      </c>
      <c r="H84" s="0" t="str">
        <f aca="false">IF(C84="G",E84,"")</f>
        <v/>
      </c>
      <c r="I84" s="0" t="str">
        <f aca="false">IF(C84="B",E84,"")</f>
        <v/>
      </c>
    </row>
    <row r="85" customFormat="false" ht="12.8" hidden="false" customHeight="false" outlineLevel="0" collapsed="false">
      <c r="A85" s="1" t="n">
        <v>0.80915587962963</v>
      </c>
      <c r="B85" s="0" t="n">
        <v>1</v>
      </c>
      <c r="C85" s="0" t="s">
        <v>48</v>
      </c>
      <c r="D85" s="0" t="n">
        <v>405</v>
      </c>
      <c r="E85" s="0" t="n">
        <f aca="false">IF(B85=1, D85, "")</f>
        <v>405</v>
      </c>
      <c r="G85" s="0" t="str">
        <f aca="false">IF(C85="R",E85,"")</f>
        <v/>
      </c>
      <c r="H85" s="0" t="str">
        <f aca="false">IF(C85="G",E85,"")</f>
        <v/>
      </c>
      <c r="I85" s="0" t="n">
        <f aca="false">IF(C85="B",E85,"")</f>
        <v>405</v>
      </c>
    </row>
    <row r="86" customFormat="false" ht="12.8" hidden="false" customHeight="false" outlineLevel="0" collapsed="false">
      <c r="A86" s="1" t="n">
        <v>0.809185543981481</v>
      </c>
      <c r="B86" s="0" t="n">
        <v>1</v>
      </c>
      <c r="C86" s="0" t="s">
        <v>53</v>
      </c>
      <c r="D86" s="0" t="n">
        <v>480</v>
      </c>
      <c r="E86" s="0" t="n">
        <f aca="false">IF(B86=1, D86, "")</f>
        <v>480</v>
      </c>
      <c r="G86" s="0" t="n">
        <f aca="false">IF(C86="R",E86,"")</f>
        <v>480</v>
      </c>
      <c r="H86" s="0" t="str">
        <f aca="false">IF(C86="G",E86,"")</f>
        <v/>
      </c>
      <c r="I86" s="0" t="str">
        <f aca="false">IF(C86="B",E86,"")</f>
        <v/>
      </c>
    </row>
    <row r="87" customFormat="false" ht="12.8" hidden="false" customHeight="false" outlineLevel="0" collapsed="false">
      <c r="A87" s="1" t="n">
        <v>0.80921443287037</v>
      </c>
      <c r="B87" s="0" t="n">
        <v>1</v>
      </c>
      <c r="C87" s="0" t="s">
        <v>48</v>
      </c>
      <c r="D87" s="0" t="n">
        <v>457</v>
      </c>
      <c r="E87" s="0" t="n">
        <f aca="false">IF(B87=1, D87, "")</f>
        <v>457</v>
      </c>
      <c r="G87" s="0" t="str">
        <f aca="false">IF(C87="R",E87,"")</f>
        <v/>
      </c>
      <c r="H87" s="0" t="str">
        <f aca="false">IF(C87="G",E87,"")</f>
        <v/>
      </c>
      <c r="I87" s="0" t="n">
        <f aca="false">IF(C87="B",E87,"")</f>
        <v>457</v>
      </c>
    </row>
    <row r="88" customFormat="false" ht="12.8" hidden="false" customHeight="false" outlineLevel="0" collapsed="false">
      <c r="A88" s="1" t="n">
        <v>0.80924255787037</v>
      </c>
      <c r="B88" s="0" t="n">
        <v>1</v>
      </c>
      <c r="C88" s="0" t="s">
        <v>53</v>
      </c>
      <c r="D88" s="0" t="n">
        <v>397</v>
      </c>
      <c r="E88" s="0" t="n">
        <f aca="false">IF(B88=1, D88, "")</f>
        <v>397</v>
      </c>
      <c r="G88" s="0" t="n">
        <f aca="false">IF(C88="R",E88,"")</f>
        <v>397</v>
      </c>
      <c r="H88" s="0" t="str">
        <f aca="false">IF(C88="G",E88,"")</f>
        <v/>
      </c>
      <c r="I88" s="0" t="str">
        <f aca="false">IF(C88="B",E88,"")</f>
        <v/>
      </c>
    </row>
    <row r="89" customFormat="false" ht="12.8" hidden="false" customHeight="false" outlineLevel="0" collapsed="false">
      <c r="A89" s="1" t="n">
        <v>0.809270694444444</v>
      </c>
      <c r="B89" s="0" t="n">
        <v>1</v>
      </c>
      <c r="C89" s="0" t="s">
        <v>53</v>
      </c>
      <c r="D89" s="0" t="n">
        <v>346</v>
      </c>
      <c r="E89" s="0" t="n">
        <f aca="false">IF(B89=1, D89, "")</f>
        <v>346</v>
      </c>
      <c r="G89" s="0" t="n">
        <f aca="false">IF(C89="R",E89,"")</f>
        <v>346</v>
      </c>
      <c r="H89" s="0" t="str">
        <f aca="false">IF(C89="G",E89,"")</f>
        <v/>
      </c>
      <c r="I89" s="0" t="str">
        <f aca="false">IF(C89="B",E89,"")</f>
        <v/>
      </c>
    </row>
    <row r="90" customFormat="false" ht="12.8" hidden="false" customHeight="false" outlineLevel="0" collapsed="false">
      <c r="A90" s="1" t="n">
        <v>0.809299988425926</v>
      </c>
      <c r="B90" s="0" t="n">
        <v>1</v>
      </c>
      <c r="C90" s="0" t="s">
        <v>53</v>
      </c>
      <c r="D90" s="0" t="n">
        <v>358</v>
      </c>
      <c r="E90" s="0" t="n">
        <f aca="false">IF(B90=1, D90, "")</f>
        <v>358</v>
      </c>
      <c r="G90" s="0" t="n">
        <f aca="false">IF(C90="R",E90,"")</f>
        <v>358</v>
      </c>
      <c r="H90" s="0" t="str">
        <f aca="false">IF(C90="G",E90,"")</f>
        <v/>
      </c>
      <c r="I90" s="0" t="str">
        <f aca="false">IF(C90="B",E90,"")</f>
        <v/>
      </c>
    </row>
    <row r="91" customFormat="false" ht="12.8" hidden="false" customHeight="false" outlineLevel="0" collapsed="false">
      <c r="A91" s="1" t="n">
        <v>0.809330428240741</v>
      </c>
      <c r="B91" s="0" t="n">
        <v>1</v>
      </c>
      <c r="C91" s="0" t="s">
        <v>48</v>
      </c>
      <c r="D91" s="0" t="n">
        <v>478</v>
      </c>
      <c r="E91" s="0" t="n">
        <f aca="false">IF(B91=1, D91, "")</f>
        <v>478</v>
      </c>
      <c r="G91" s="0" t="str">
        <f aca="false">IF(C91="R",E91,"")</f>
        <v/>
      </c>
      <c r="H91" s="0" t="str">
        <f aca="false">IF(C91="G",E91,"")</f>
        <v/>
      </c>
      <c r="I91" s="0" t="n">
        <f aca="false">IF(C91="B",E91,"")</f>
        <v>478</v>
      </c>
    </row>
    <row r="92" customFormat="false" ht="12.8" hidden="false" customHeight="false" outlineLevel="0" collapsed="false">
      <c r="A92" s="1" t="n">
        <v>0.809358553240741</v>
      </c>
      <c r="B92" s="0" t="n">
        <v>1</v>
      </c>
      <c r="C92" s="0" t="s">
        <v>48</v>
      </c>
      <c r="D92" s="0" t="n">
        <v>436</v>
      </c>
      <c r="E92" s="0" t="n">
        <f aca="false">IF(B92=1, D92, "")</f>
        <v>436</v>
      </c>
      <c r="G92" s="0" t="str">
        <f aca="false">IF(C92="R",E92,"")</f>
        <v/>
      </c>
      <c r="H92" s="0" t="str">
        <f aca="false">IF(C92="G",E92,"")</f>
        <v/>
      </c>
      <c r="I92" s="0" t="n">
        <f aca="false">IF(C92="B",E92,"")</f>
        <v>436</v>
      </c>
    </row>
    <row r="93" customFormat="false" ht="12.8" hidden="false" customHeight="false" outlineLevel="0" collapsed="false">
      <c r="A93" s="1" t="n">
        <v>0.80938630787037</v>
      </c>
      <c r="B93" s="0" t="n">
        <v>1</v>
      </c>
      <c r="C93" s="0" t="s">
        <v>49</v>
      </c>
      <c r="D93" s="0" t="n">
        <v>321</v>
      </c>
      <c r="E93" s="0" t="n">
        <f aca="false">IF(B93=1, D93, "")</f>
        <v>321</v>
      </c>
      <c r="G93" s="0" t="str">
        <f aca="false">IF(C93="R",E93,"")</f>
        <v/>
      </c>
      <c r="H93" s="0" t="n">
        <f aca="false">IF(C93="G",E93,"")</f>
        <v>321</v>
      </c>
      <c r="I93" s="0" t="str">
        <f aca="false">IF(C93="B",E93,"")</f>
        <v/>
      </c>
    </row>
    <row r="94" customFormat="false" ht="12.8" hidden="false" customHeight="false" outlineLevel="0" collapsed="false">
      <c r="A94" s="1" t="n">
        <v>0.809415601851852</v>
      </c>
      <c r="B94" s="0" t="n">
        <v>1</v>
      </c>
      <c r="C94" s="0" t="s">
        <v>53</v>
      </c>
      <c r="D94" s="0" t="n">
        <v>358</v>
      </c>
      <c r="E94" s="0" t="n">
        <f aca="false">IF(B94=1, D94, "")</f>
        <v>358</v>
      </c>
      <c r="G94" s="0" t="n">
        <f aca="false">IF(C94="R",E94,"")</f>
        <v>358</v>
      </c>
      <c r="H94" s="0" t="str">
        <f aca="false">IF(C94="G",E94,"")</f>
        <v/>
      </c>
      <c r="I94" s="0" t="str">
        <f aca="false">IF(C94="B",E94,"")</f>
        <v/>
      </c>
    </row>
    <row r="95" customFormat="false" ht="12.8" hidden="false" customHeight="false" outlineLevel="0" collapsed="false">
      <c r="A95" s="1" t="n">
        <v>0.809444907407407</v>
      </c>
      <c r="B95" s="0" t="n">
        <v>1</v>
      </c>
      <c r="C95" s="0" t="s">
        <v>48</v>
      </c>
      <c r="D95" s="0" t="n">
        <v>374</v>
      </c>
      <c r="E95" s="0" t="n">
        <f aca="false">IF(B95=1, D95, "")</f>
        <v>374</v>
      </c>
      <c r="G95" s="0" t="str">
        <f aca="false">IF(C95="R",E95,"")</f>
        <v/>
      </c>
      <c r="H95" s="0" t="str">
        <f aca="false">IF(C95="G",E95,"")</f>
        <v/>
      </c>
      <c r="I95" s="0" t="n">
        <f aca="false">IF(C95="B",E95,"")</f>
        <v>374</v>
      </c>
    </row>
    <row r="96" customFormat="false" ht="12.8" hidden="false" customHeight="false" outlineLevel="0" collapsed="false">
      <c r="A96" s="1" t="n">
        <v>0.809472268518518</v>
      </c>
      <c r="B96" s="0" t="n">
        <v>1</v>
      </c>
      <c r="C96" s="0" t="s">
        <v>49</v>
      </c>
      <c r="D96" s="0" t="n">
        <v>257</v>
      </c>
      <c r="E96" s="0" t="n">
        <f aca="false">IF(B96=1, D96, "")</f>
        <v>257</v>
      </c>
      <c r="G96" s="0" t="str">
        <f aca="false">IF(C96="R",E96,"")</f>
        <v/>
      </c>
      <c r="H96" s="0" t="n">
        <f aca="false">IF(C96="G",E96,"")</f>
        <v>257</v>
      </c>
      <c r="I96" s="0" t="str">
        <f aca="false">IF(C96="B",E96,"")</f>
        <v/>
      </c>
    </row>
    <row r="97" customFormat="false" ht="12.8" hidden="false" customHeight="false" outlineLevel="0" collapsed="false">
      <c r="A97" s="1" t="n">
        <v>0.809504247685185</v>
      </c>
      <c r="B97" s="0" t="n">
        <v>1</v>
      </c>
      <c r="C97" s="0" t="s">
        <v>53</v>
      </c>
      <c r="D97" s="0" t="n">
        <v>497</v>
      </c>
      <c r="E97" s="0" t="n">
        <f aca="false">IF(B97=1, D97, "")</f>
        <v>497</v>
      </c>
      <c r="G97" s="0" t="n">
        <f aca="false">IF(C97="R",E97,"")</f>
        <v>497</v>
      </c>
      <c r="H97" s="0" t="str">
        <f aca="false">IF(C97="G",E97,"")</f>
        <v/>
      </c>
      <c r="I97" s="0" t="str">
        <f aca="false">IF(C97="B",E97,"")</f>
        <v/>
      </c>
    </row>
    <row r="98" customFormat="false" ht="12.8" hidden="false" customHeight="false" outlineLevel="0" collapsed="false">
      <c r="A98" s="1" t="n">
        <v>0.809532002314815</v>
      </c>
      <c r="B98" s="0" t="n">
        <v>1</v>
      </c>
      <c r="C98" s="0" t="s">
        <v>48</v>
      </c>
      <c r="D98" s="0" t="n">
        <v>402</v>
      </c>
      <c r="E98" s="0" t="n">
        <f aca="false">IF(B98=1, D98, "")</f>
        <v>402</v>
      </c>
      <c r="G98" s="0" t="str">
        <f aca="false">IF(C98="R",E98,"")</f>
        <v/>
      </c>
      <c r="H98" s="0" t="str">
        <f aca="false">IF(C98="G",E98,"")</f>
        <v/>
      </c>
      <c r="I98" s="0" t="n">
        <f aca="false">IF(C98="B",E98,"")</f>
        <v>402</v>
      </c>
    </row>
    <row r="99" customFormat="false" ht="12.8" hidden="false" customHeight="false" outlineLevel="0" collapsed="false">
      <c r="A99" s="1" t="n">
        <v>0.809559351851852</v>
      </c>
      <c r="B99" s="0" t="n">
        <v>1</v>
      </c>
      <c r="C99" s="0" t="s">
        <v>53</v>
      </c>
      <c r="D99" s="0" t="n">
        <v>252</v>
      </c>
      <c r="E99" s="0" t="n">
        <f aca="false">IF(B99=1, D99, "")</f>
        <v>252</v>
      </c>
      <c r="G99" s="0" t="n">
        <f aca="false">IF(C99="R",E99,"")</f>
        <v>252</v>
      </c>
      <c r="H99" s="0" t="str">
        <f aca="false">IF(C99="G",E99,"")</f>
        <v/>
      </c>
      <c r="I99" s="0" t="str">
        <f aca="false">IF(C99="B",E99,"")</f>
        <v/>
      </c>
    </row>
    <row r="100" customFormat="false" ht="12.8" hidden="false" customHeight="false" outlineLevel="0" collapsed="false">
      <c r="A100" s="1" t="n">
        <v>0.809589039351852</v>
      </c>
      <c r="B100" s="0" t="n">
        <v>1</v>
      </c>
      <c r="C100" s="0" t="s">
        <v>53</v>
      </c>
      <c r="D100" s="0" t="n">
        <v>346</v>
      </c>
      <c r="E100" s="0" t="n">
        <f aca="false">IF(B100=1, D100, "")</f>
        <v>346</v>
      </c>
      <c r="G100" s="0" t="n">
        <f aca="false">IF(C100="R",E100,"")</f>
        <v>346</v>
      </c>
      <c r="H100" s="0" t="str">
        <f aca="false">IF(C100="G",E100,"")</f>
        <v/>
      </c>
      <c r="I100" s="0" t="str">
        <f aca="false">IF(C100="B",E100,"")</f>
        <v/>
      </c>
    </row>
    <row r="101" customFormat="false" ht="12.8" hidden="false" customHeight="false" outlineLevel="0" collapsed="false">
      <c r="A101" s="1" t="n">
        <v>0.809618715277778</v>
      </c>
      <c r="B101" s="0" t="n">
        <v>1</v>
      </c>
      <c r="C101" s="0" t="s">
        <v>53</v>
      </c>
      <c r="D101" s="0" t="n">
        <v>410</v>
      </c>
      <c r="E101" s="0" t="n">
        <f aca="false">IF(B101=1, D101, "")</f>
        <v>410</v>
      </c>
      <c r="G101" s="0" t="n">
        <f aca="false">IF(C101="R",E101,"")</f>
        <v>410</v>
      </c>
      <c r="H101" s="0" t="str">
        <f aca="false">IF(C101="G",E101,"")</f>
        <v/>
      </c>
      <c r="I101" s="0" t="str">
        <f aca="false">IF(C101="B",E101,"")</f>
        <v/>
      </c>
    </row>
    <row r="102" customFormat="false" ht="12.8" hidden="false" customHeight="false" outlineLevel="0" collapsed="false">
      <c r="A102" s="1" t="n">
        <v>0.809649143518519</v>
      </c>
      <c r="B102" s="0" t="n">
        <v>0</v>
      </c>
      <c r="C102" s="0" t="s">
        <v>48</v>
      </c>
      <c r="D102" s="0" t="n">
        <v>508</v>
      </c>
      <c r="E102" s="0" t="str">
        <f aca="false">IF(B102=1, D102, "")</f>
        <v/>
      </c>
      <c r="G102" s="0" t="str">
        <f aca="false">IF(C102="R",E102,"")</f>
        <v/>
      </c>
      <c r="H102" s="0" t="str">
        <f aca="false">IF(C102="G",E102,"")</f>
        <v/>
      </c>
      <c r="I102" s="0" t="str">
        <f aca="false">IF(C102="B",E102,"")</f>
        <v/>
      </c>
    </row>
    <row r="103" customFormat="false" ht="12.8" hidden="false" customHeight="false" outlineLevel="0" collapsed="false">
      <c r="A103" s="1" t="n">
        <v>0.809675740740741</v>
      </c>
      <c r="B103" s="0" t="n">
        <v>1</v>
      </c>
      <c r="C103" s="0" t="s">
        <v>48</v>
      </c>
      <c r="D103" s="0" t="n">
        <v>328</v>
      </c>
      <c r="E103" s="0" t="n">
        <f aca="false">IF(B103=1, D103, "")</f>
        <v>328</v>
      </c>
      <c r="G103" s="0" t="str">
        <f aca="false">IF(C103="R",E103,"")</f>
        <v/>
      </c>
      <c r="H103" s="0" t="str">
        <f aca="false">IF(C103="G",E103,"")</f>
        <v/>
      </c>
      <c r="I103" s="0" t="n">
        <f aca="false">IF(C103="B",E103,"")</f>
        <v>328</v>
      </c>
    </row>
    <row r="104" customFormat="false" ht="12.8" hidden="false" customHeight="false" outlineLevel="0" collapsed="false">
      <c r="A104" s="1" t="n">
        <v>0.809705416666667</v>
      </c>
      <c r="B104" s="0" t="n">
        <v>1</v>
      </c>
      <c r="C104" s="0" t="s">
        <v>48</v>
      </c>
      <c r="D104" s="0" t="n">
        <v>374</v>
      </c>
      <c r="E104" s="0" t="n">
        <f aca="false">IF(B104=1, D104, "")</f>
        <v>374</v>
      </c>
      <c r="G104" s="0" t="str">
        <f aca="false">IF(C104="R",E104,"")</f>
        <v/>
      </c>
      <c r="H104" s="0" t="str">
        <f aca="false">IF(C104="G",E104,"")</f>
        <v/>
      </c>
      <c r="I104" s="0" t="n">
        <f aca="false">IF(C104="B",E104,"")</f>
        <v>374</v>
      </c>
    </row>
    <row r="105" customFormat="false" ht="12.8" hidden="false" customHeight="false" outlineLevel="0" collapsed="false">
      <c r="A105" s="1" t="n">
        <v>0.80973318287037</v>
      </c>
      <c r="B105" s="0" t="n">
        <v>1</v>
      </c>
      <c r="C105" s="0" t="s">
        <v>48</v>
      </c>
      <c r="D105" s="0" t="n">
        <v>274</v>
      </c>
      <c r="E105" s="0" t="n">
        <f aca="false">IF(B105=1, D105, "")</f>
        <v>274</v>
      </c>
      <c r="G105" s="0" t="str">
        <f aca="false">IF(C105="R",E105,"")</f>
        <v/>
      </c>
      <c r="H105" s="0" t="str">
        <f aca="false">IF(C105="G",E105,"")</f>
        <v/>
      </c>
      <c r="I105" s="0" t="n">
        <f aca="false">IF(C105="B",E105,"")</f>
        <v>274</v>
      </c>
    </row>
    <row r="106" customFormat="false" ht="12.8" hidden="false" customHeight="false" outlineLevel="0" collapsed="false">
      <c r="A106" s="1" t="n">
        <v>0.809763657407407</v>
      </c>
      <c r="B106" s="0" t="n">
        <v>1</v>
      </c>
      <c r="C106" s="0" t="s">
        <v>49</v>
      </c>
      <c r="D106" s="0" t="n">
        <v>409</v>
      </c>
      <c r="E106" s="0" t="n">
        <f aca="false">IF(B106=1, D106, "")</f>
        <v>409</v>
      </c>
      <c r="G106" s="0" t="str">
        <f aca="false">IF(C106="R",E106,"")</f>
        <v/>
      </c>
      <c r="H106" s="0" t="n">
        <f aca="false">IF(C106="G",E106,"")</f>
        <v>409</v>
      </c>
      <c r="I106" s="0" t="str">
        <f aca="false">IF(C106="B",E106,"")</f>
        <v/>
      </c>
    </row>
    <row r="107" customFormat="false" ht="12.8" hidden="false" customHeight="false" outlineLevel="0" collapsed="false">
      <c r="A107" s="1" t="n">
        <v>0.809792939814815</v>
      </c>
      <c r="B107" s="0" t="n">
        <v>1</v>
      </c>
      <c r="C107" s="0" t="s">
        <v>53</v>
      </c>
      <c r="D107" s="0" t="n">
        <v>448</v>
      </c>
      <c r="E107" s="0" t="n">
        <f aca="false">IF(B107=1, D107, "")</f>
        <v>448</v>
      </c>
      <c r="G107" s="0" t="n">
        <f aca="false">IF(C107="R",E107,"")</f>
        <v>448</v>
      </c>
      <c r="H107" s="0" t="str">
        <f aca="false">IF(C107="G",E107,"")</f>
        <v/>
      </c>
      <c r="I107" s="0" t="str">
        <f aca="false">IF(C107="B",E107,"")</f>
        <v/>
      </c>
    </row>
    <row r="108" customFormat="false" ht="12.8" hidden="false" customHeight="false" outlineLevel="0" collapsed="false">
      <c r="A108" s="1" t="n">
        <v>0.8098203125</v>
      </c>
      <c r="B108" s="0" t="n">
        <v>1</v>
      </c>
      <c r="C108" s="0" t="s">
        <v>53</v>
      </c>
      <c r="D108" s="0" t="n">
        <v>307</v>
      </c>
      <c r="E108" s="0" t="n">
        <f aca="false">IF(B108=1, D108, "")</f>
        <v>307</v>
      </c>
      <c r="G108" s="0" t="n">
        <f aca="false">IF(C108="R",E108,"")</f>
        <v>307</v>
      </c>
      <c r="H108" s="0" t="str">
        <f aca="false">IF(C108="G",E108,"")</f>
        <v/>
      </c>
      <c r="I108" s="0" t="str">
        <f aca="false">IF(C108="B",E108,"")</f>
        <v/>
      </c>
    </row>
    <row r="109" customFormat="false" ht="12.8" hidden="false" customHeight="false" outlineLevel="0" collapsed="false">
      <c r="A109" s="1" t="n">
        <v>0.809849976851852</v>
      </c>
      <c r="B109" s="0" t="n">
        <v>1</v>
      </c>
      <c r="C109" s="0" t="s">
        <v>53</v>
      </c>
      <c r="D109" s="0" t="n">
        <v>377</v>
      </c>
      <c r="E109" s="0" t="n">
        <f aca="false">IF(B109=1, D109, "")</f>
        <v>377</v>
      </c>
      <c r="G109" s="0" t="n">
        <f aca="false">IF(C109="R",E109,"")</f>
        <v>377</v>
      </c>
      <c r="H109" s="0" t="str">
        <f aca="false">IF(C109="G",E109,"")</f>
        <v/>
      </c>
      <c r="I109" s="0" t="str">
        <f aca="false">IF(C109="B",E109,"")</f>
        <v/>
      </c>
    </row>
    <row r="110" customFormat="false" ht="12.8" hidden="false" customHeight="false" outlineLevel="0" collapsed="false">
      <c r="A110" s="1" t="n">
        <v>0.809880416666667</v>
      </c>
      <c r="B110" s="0" t="n">
        <v>1</v>
      </c>
      <c r="C110" s="0" t="s">
        <v>48</v>
      </c>
      <c r="D110" s="0" t="n">
        <v>496</v>
      </c>
      <c r="E110" s="0" t="n">
        <f aca="false">IF(B110=1, D110, "")</f>
        <v>496</v>
      </c>
      <c r="G110" s="0" t="str">
        <f aca="false">IF(C110="R",E110,"")</f>
        <v/>
      </c>
      <c r="H110" s="0" t="str">
        <f aca="false">IF(C110="G",E110,"")</f>
        <v/>
      </c>
      <c r="I110" s="0" t="n">
        <f aca="false">IF(C110="B",E110,"")</f>
        <v>496</v>
      </c>
    </row>
    <row r="111" customFormat="false" ht="12.8" hidden="false" customHeight="false" outlineLevel="0" collapsed="false">
      <c r="A111" s="1" t="n">
        <v>0.809908935185185</v>
      </c>
      <c r="B111" s="0" t="n">
        <v>1</v>
      </c>
      <c r="C111" s="0" t="s">
        <v>48</v>
      </c>
      <c r="D111" s="0" t="n">
        <v>472</v>
      </c>
      <c r="E111" s="0" t="n">
        <f aca="false">IF(B111=1, D111, "")</f>
        <v>472</v>
      </c>
      <c r="G111" s="0" t="str">
        <f aca="false">IF(C111="R",E111,"")</f>
        <v/>
      </c>
      <c r="H111" s="0" t="str">
        <f aca="false">IF(C111="G",E111,"")</f>
        <v/>
      </c>
      <c r="I111" s="0" t="n">
        <f aca="false">IF(C111="B",E111,"")</f>
        <v>472</v>
      </c>
    </row>
    <row r="112" customFormat="false" ht="12.8" hidden="false" customHeight="false" outlineLevel="0" collapsed="false">
      <c r="A112" s="1" t="n">
        <v>0.809938206018518</v>
      </c>
      <c r="B112" s="0" t="n">
        <v>1</v>
      </c>
      <c r="C112" s="0" t="s">
        <v>48</v>
      </c>
      <c r="D112" s="0" t="n">
        <v>481</v>
      </c>
      <c r="E112" s="0" t="n">
        <f aca="false">IF(B112=1, D112, "")</f>
        <v>481</v>
      </c>
      <c r="G112" s="0" t="str">
        <f aca="false">IF(C112="R",E112,"")</f>
        <v/>
      </c>
      <c r="H112" s="0" t="str">
        <f aca="false">IF(C112="G",E112,"")</f>
        <v/>
      </c>
      <c r="I112" s="0" t="n">
        <f aca="false">IF(C112="B",E112,"")</f>
        <v>481</v>
      </c>
    </row>
    <row r="113" customFormat="false" ht="12.8" hidden="false" customHeight="false" outlineLevel="0" collapsed="false">
      <c r="A113" s="1" t="n">
        <v>0.809969398148148</v>
      </c>
      <c r="B113" s="0" t="n">
        <v>0</v>
      </c>
      <c r="C113" s="0" t="s">
        <v>53</v>
      </c>
      <c r="D113" s="0" t="n">
        <v>697</v>
      </c>
      <c r="E113" s="0" t="str">
        <f aca="false">IF(B113=1, D113, "")</f>
        <v/>
      </c>
      <c r="G113" s="0" t="str">
        <f aca="false">IF(C113="R",E113,"")</f>
        <v/>
      </c>
      <c r="H113" s="0" t="str">
        <f aca="false">IF(C113="G",E113,"")</f>
        <v/>
      </c>
      <c r="I113" s="0" t="str">
        <f aca="false">IF(C113="B",E113,"")</f>
        <v/>
      </c>
    </row>
    <row r="114" customFormat="false" ht="12.8" hidden="false" customHeight="false" outlineLevel="0" collapsed="false">
      <c r="A114" s="1" t="n">
        <v>0.809994837962963</v>
      </c>
      <c r="B114" s="0" t="n">
        <v>1</v>
      </c>
      <c r="C114" s="0" t="s">
        <v>53</v>
      </c>
      <c r="D114" s="0" t="n">
        <v>379</v>
      </c>
      <c r="E114" s="0" t="n">
        <f aca="false">IF(B114=1, D114, "")</f>
        <v>379</v>
      </c>
      <c r="G114" s="0" t="n">
        <f aca="false">IF(C114="R",E114,"")</f>
        <v>379</v>
      </c>
      <c r="H114" s="0" t="str">
        <f aca="false">IF(C114="G",E114,"")</f>
        <v/>
      </c>
      <c r="I114" s="0" t="str">
        <f aca="false">IF(C114="B",E114,"")</f>
        <v/>
      </c>
    </row>
    <row r="115" customFormat="false" ht="12.8" hidden="false" customHeight="false" outlineLevel="0" collapsed="false">
      <c r="A115" s="1" t="n">
        <v>0.810023368055555</v>
      </c>
      <c r="B115" s="0" t="n">
        <v>1</v>
      </c>
      <c r="C115" s="0" t="s">
        <v>48</v>
      </c>
      <c r="D115" s="0" t="n">
        <v>341</v>
      </c>
      <c r="E115" s="0" t="n">
        <f aca="false">IF(B115=1, D115, "")</f>
        <v>341</v>
      </c>
      <c r="G115" s="0" t="str">
        <f aca="false">IF(C115="R",E115,"")</f>
        <v/>
      </c>
      <c r="H115" s="0" t="str">
        <f aca="false">IF(C115="G",E115,"")</f>
        <v/>
      </c>
      <c r="I115" s="0" t="n">
        <f aca="false">IF(C115="B",E115,"")</f>
        <v>341</v>
      </c>
    </row>
    <row r="116" customFormat="false" ht="12.8" hidden="false" customHeight="false" outlineLevel="0" collapsed="false">
      <c r="A116" s="1" t="n">
        <v>0.810052268518519</v>
      </c>
      <c r="B116" s="0" t="n">
        <v>1</v>
      </c>
      <c r="C116" s="0" t="s">
        <v>49</v>
      </c>
      <c r="D116" s="0" t="n">
        <v>350</v>
      </c>
      <c r="E116" s="0" t="n">
        <f aca="false">IF(B116=1, D116, "")</f>
        <v>350</v>
      </c>
      <c r="G116" s="0" t="str">
        <f aca="false">IF(C116="R",E116,"")</f>
        <v/>
      </c>
      <c r="H116" s="0" t="n">
        <f aca="false">IF(C116="G",E116,"")</f>
        <v>350</v>
      </c>
      <c r="I116" s="0" t="str">
        <f aca="false">IF(C116="B",E116,"")</f>
        <v/>
      </c>
    </row>
    <row r="117" customFormat="false" ht="12.8" hidden="false" customHeight="false" outlineLevel="0" collapsed="false">
      <c r="A117" s="1" t="n">
        <v>0.810083460648148</v>
      </c>
      <c r="B117" s="0" t="n">
        <v>1</v>
      </c>
      <c r="C117" s="0" t="s">
        <v>49</v>
      </c>
      <c r="D117" s="0" t="n">
        <v>544</v>
      </c>
      <c r="E117" s="0" t="n">
        <f aca="false">IF(B117=1, D117, "")</f>
        <v>544</v>
      </c>
      <c r="G117" s="0" t="str">
        <f aca="false">IF(C117="R",E117,"")</f>
        <v/>
      </c>
      <c r="H117" s="0" t="n">
        <f aca="false">IF(C117="G",E117,"")</f>
        <v>544</v>
      </c>
      <c r="I117" s="0" t="str">
        <f aca="false">IF(C117="B",E117,"")</f>
        <v/>
      </c>
    </row>
    <row r="118" customFormat="false" ht="12.8" hidden="false" customHeight="false" outlineLevel="0" collapsed="false">
      <c r="A118" s="1" t="n">
        <v>0.81011505787037</v>
      </c>
      <c r="B118" s="0" t="n">
        <v>1</v>
      </c>
      <c r="C118" s="0" t="s">
        <v>48</v>
      </c>
      <c r="D118" s="0" t="n">
        <v>761</v>
      </c>
      <c r="E118" s="0" t="n">
        <f aca="false">IF(B118=1, D118, "")</f>
        <v>761</v>
      </c>
      <c r="G118" s="0" t="str">
        <f aca="false">IF(C118="R",E118,"")</f>
        <v/>
      </c>
      <c r="H118" s="0" t="str">
        <f aca="false">IF(C118="G",E118,"")</f>
        <v/>
      </c>
      <c r="I118" s="0" t="n">
        <f aca="false">IF(C118="B",E118,"")</f>
        <v>761</v>
      </c>
    </row>
    <row r="119" customFormat="false" ht="12.8" hidden="false" customHeight="false" outlineLevel="0" collapsed="false">
      <c r="A119" s="1" t="n">
        <v>0.810140497685185</v>
      </c>
      <c r="B119" s="0" t="n">
        <v>1</v>
      </c>
      <c r="C119" s="0" t="s">
        <v>48</v>
      </c>
      <c r="D119" s="0" t="n">
        <v>474</v>
      </c>
      <c r="E119" s="0" t="n">
        <f aca="false">IF(B119=1, D119, "")</f>
        <v>474</v>
      </c>
      <c r="G119" s="0" t="str">
        <f aca="false">IF(C119="R",E119,"")</f>
        <v/>
      </c>
      <c r="H119" s="0" t="str">
        <f aca="false">IF(C119="G",E119,"")</f>
        <v/>
      </c>
      <c r="I119" s="0" t="n">
        <f aca="false">IF(C119="B",E119,"")</f>
        <v>474</v>
      </c>
    </row>
    <row r="120" customFormat="false" ht="12.8" hidden="false" customHeight="false" outlineLevel="0" collapsed="false">
      <c r="A120" s="1" t="n">
        <v>0.8101725</v>
      </c>
      <c r="B120" s="0" t="n">
        <v>1</v>
      </c>
      <c r="C120" s="0" t="s">
        <v>53</v>
      </c>
      <c r="D120" s="0" t="n">
        <v>720</v>
      </c>
      <c r="E120" s="0" t="n">
        <f aca="false">IF(B120=1, D120, "")</f>
        <v>720</v>
      </c>
      <c r="G120" s="0" t="n">
        <f aca="false">IF(C120="R",E120,"")</f>
        <v>720</v>
      </c>
      <c r="H120" s="0" t="str">
        <f aca="false">IF(C120="G",E120,"")</f>
        <v/>
      </c>
      <c r="I120" s="0" t="str">
        <f aca="false">IF(C120="B",E120,"")</f>
        <v/>
      </c>
    </row>
    <row r="121" customFormat="false" ht="12.8" hidden="false" customHeight="false" outlineLevel="0" collapsed="false">
      <c r="A121" s="1" t="n">
        <v>0.810197546296296</v>
      </c>
      <c r="B121" s="0" t="n">
        <v>1</v>
      </c>
      <c r="C121" s="0" t="s">
        <v>49</v>
      </c>
      <c r="D121" s="0" t="n">
        <v>405</v>
      </c>
      <c r="E121" s="0" t="n">
        <f aca="false">IF(B121=1, D121, "")</f>
        <v>405</v>
      </c>
      <c r="G121" s="0" t="str">
        <f aca="false">IF(C121="R",E121,"")</f>
        <v/>
      </c>
      <c r="H121" s="0" t="n">
        <f aca="false">IF(C121="G",E121,"")</f>
        <v>405</v>
      </c>
      <c r="I121" s="0" t="str">
        <f aca="false">IF(C121="B",E121,"")</f>
        <v/>
      </c>
    </row>
    <row r="122" customFormat="false" ht="12.8" hidden="false" customHeight="false" outlineLevel="0" collapsed="false">
      <c r="A122" s="1"/>
      <c r="E122" s="0" t="str">
        <f aca="false">IF(B122=1, D122, "")</f>
        <v/>
      </c>
      <c r="G122" s="0" t="str">
        <f aca="false">IF(C122="R",E122,"")</f>
        <v/>
      </c>
      <c r="H122" s="0" t="str">
        <f aca="false">IF(C122="G",E122,"")</f>
        <v/>
      </c>
      <c r="I122" s="0" t="str">
        <f aca="false">IF(C122="B",E122,"")</f>
        <v/>
      </c>
    </row>
    <row r="123" customFormat="false" ht="12.8" hidden="false" customHeight="false" outlineLevel="0" collapsed="false">
      <c r="A123" s="1" t="n">
        <v>0.810226840277778</v>
      </c>
      <c r="B123" s="0" t="n">
        <v>1</v>
      </c>
      <c r="C123" s="0" t="s">
        <v>53</v>
      </c>
      <c r="D123" s="0" t="n">
        <v>419</v>
      </c>
      <c r="E123" s="0" t="n">
        <f aca="false">IF(B123=1, D123, "")</f>
        <v>419</v>
      </c>
      <c r="G123" s="0" t="n">
        <f aca="false">IF(C123="R",E123,"")</f>
        <v>419</v>
      </c>
      <c r="H123" s="0" t="str">
        <f aca="false">IF(C123="G",E123,"")</f>
        <v/>
      </c>
      <c r="I123" s="0" t="str">
        <f aca="false">IF(C123="B",E123,"")</f>
        <v/>
      </c>
    </row>
    <row r="124" customFormat="false" ht="12.8" hidden="false" customHeight="false" outlineLevel="0" collapsed="false">
      <c r="A124" s="1" t="n">
        <v>0.810262291666667</v>
      </c>
      <c r="B124" s="0" t="n">
        <v>0</v>
      </c>
      <c r="C124" s="0" t="s">
        <v>49</v>
      </c>
      <c r="D124" s="0" t="n">
        <v>1001</v>
      </c>
      <c r="E124" s="0" t="str">
        <f aca="false">IF(B124=1, D124, "")</f>
        <v/>
      </c>
      <c r="G124" s="0" t="str">
        <f aca="false">IF(C124="R",E124,"")</f>
        <v/>
      </c>
      <c r="H124" s="0" t="str">
        <f aca="false">IF(C124="G",E124,"")</f>
        <v/>
      </c>
      <c r="I124" s="0" t="str">
        <f aca="false">IF(C124="B",E124,"")</f>
        <v/>
      </c>
    </row>
    <row r="125" customFormat="false" ht="12.8" hidden="false" customHeight="false" outlineLevel="0" collapsed="false">
      <c r="A125" s="1" t="n">
        <v>0.810283101851852</v>
      </c>
      <c r="B125" s="0" t="n">
        <v>1</v>
      </c>
      <c r="C125" s="0" t="s">
        <v>49</v>
      </c>
      <c r="D125" s="0" t="n">
        <v>275</v>
      </c>
      <c r="E125" s="0" t="n">
        <f aca="false">IF(B125=1, D125, "")</f>
        <v>275</v>
      </c>
      <c r="G125" s="0" t="str">
        <f aca="false">IF(C125="R",E125,"")</f>
        <v/>
      </c>
      <c r="H125" s="0" t="n">
        <f aca="false">IF(C125="G",E125,"")</f>
        <v>275</v>
      </c>
      <c r="I125" s="0" t="str">
        <f aca="false">IF(C125="B",E125,"")</f>
        <v/>
      </c>
    </row>
    <row r="126" customFormat="false" ht="12.8" hidden="false" customHeight="false" outlineLevel="0" collapsed="false">
      <c r="A126" s="1" t="n">
        <v>0.810313159722222</v>
      </c>
      <c r="B126" s="0" t="n">
        <v>1</v>
      </c>
      <c r="C126" s="0" t="s">
        <v>53</v>
      </c>
      <c r="D126" s="0" t="n">
        <v>372</v>
      </c>
      <c r="E126" s="0" t="n">
        <f aca="false">IF(B126=1, D126, "")</f>
        <v>372</v>
      </c>
      <c r="G126" s="0" t="n">
        <f aca="false">IF(C126="R",E126,"")</f>
        <v>372</v>
      </c>
      <c r="H126" s="0" t="str">
        <f aca="false">IF(C126="G",E126,"")</f>
        <v/>
      </c>
      <c r="I126" s="0" t="str">
        <f aca="false">IF(C126="B",E126,"")</f>
        <v/>
      </c>
    </row>
    <row r="127" customFormat="false" ht="12.8" hidden="false" customHeight="false" outlineLevel="0" collapsed="false">
      <c r="A127" s="1" t="n">
        <v>0.810343206018519</v>
      </c>
      <c r="B127" s="0" t="n">
        <v>1</v>
      </c>
      <c r="C127" s="0" t="s">
        <v>48</v>
      </c>
      <c r="D127" s="0" t="n">
        <v>465</v>
      </c>
      <c r="E127" s="0" t="n">
        <f aca="false">IF(B127=1, D127, "")</f>
        <v>465</v>
      </c>
      <c r="G127" s="0" t="str">
        <f aca="false">IF(C127="R",E127,"")</f>
        <v/>
      </c>
      <c r="H127" s="0" t="str">
        <f aca="false">IF(C127="G",E127,"")</f>
        <v/>
      </c>
      <c r="I127" s="0" t="n">
        <f aca="false">IF(C127="B",E127,"")</f>
        <v>465</v>
      </c>
    </row>
    <row r="128" customFormat="false" ht="12.8" hidden="false" customHeight="false" outlineLevel="0" collapsed="false">
      <c r="A128" s="1" t="n">
        <v>0.810369421296296</v>
      </c>
      <c r="B128" s="0" t="n">
        <v>1</v>
      </c>
      <c r="C128" s="0" t="s">
        <v>49</v>
      </c>
      <c r="D128" s="0" t="n">
        <v>255</v>
      </c>
      <c r="E128" s="0" t="n">
        <f aca="false">IF(B128=1, D128, "")</f>
        <v>255</v>
      </c>
      <c r="G128" s="0" t="str">
        <f aca="false">IF(C128="R",E128,"")</f>
        <v/>
      </c>
      <c r="H128" s="0" t="n">
        <f aca="false">IF(C128="G",E128,"")</f>
        <v>255</v>
      </c>
      <c r="I128" s="0" t="str">
        <f aca="false">IF(C128="B",E128,"")</f>
        <v/>
      </c>
    </row>
    <row r="129" customFormat="false" ht="12.8" hidden="false" customHeight="false" outlineLevel="0" collapsed="false">
      <c r="A129" s="1" t="n">
        <v>0.810399074074074</v>
      </c>
      <c r="B129" s="0" t="n">
        <v>1</v>
      </c>
      <c r="C129" s="0" t="s">
        <v>49</v>
      </c>
      <c r="D129" s="0" t="n">
        <v>305</v>
      </c>
      <c r="E129" s="0" t="n">
        <f aca="false">IF(B129=1, D129, "")</f>
        <v>305</v>
      </c>
      <c r="G129" s="0" t="str">
        <f aca="false">IF(C129="R",E129,"")</f>
        <v/>
      </c>
      <c r="H129" s="0" t="n">
        <f aca="false">IF(C129="G",E129,"")</f>
        <v>305</v>
      </c>
      <c r="I129" s="0" t="str">
        <f aca="false">IF(C129="B",E129,"")</f>
        <v/>
      </c>
    </row>
    <row r="130" customFormat="false" ht="12.8" hidden="false" customHeight="false" outlineLevel="0" collapsed="false">
      <c r="A130" s="1" t="n">
        <v>0.810431840277778</v>
      </c>
      <c r="B130" s="0" t="n">
        <v>0</v>
      </c>
      <c r="C130" s="0" t="s">
        <v>53</v>
      </c>
      <c r="D130" s="0" t="n">
        <v>618</v>
      </c>
      <c r="E130" s="0" t="str">
        <f aca="false">IF(B130=1, D130, "")</f>
        <v/>
      </c>
      <c r="G130" s="0" t="str">
        <f aca="false">IF(C130="R",E130,"")</f>
        <v/>
      </c>
      <c r="H130" s="0" t="str">
        <f aca="false">IF(C130="G",E130,"")</f>
        <v/>
      </c>
      <c r="I130" s="0" t="str">
        <f aca="false">IF(C130="B",E130,"")</f>
        <v/>
      </c>
    </row>
    <row r="131" customFormat="false" ht="12.8" hidden="false" customHeight="false" outlineLevel="0" collapsed="false">
      <c r="A131" s="1" t="n">
        <v>0.810460358796296</v>
      </c>
      <c r="B131" s="0" t="n">
        <v>1</v>
      </c>
      <c r="C131" s="0" t="s">
        <v>49</v>
      </c>
      <c r="D131" s="0" t="n">
        <v>605</v>
      </c>
      <c r="E131" s="0" t="n">
        <f aca="false">IF(B131=1, D131, "")</f>
        <v>605</v>
      </c>
      <c r="G131" s="0" t="str">
        <f aca="false">IF(C131="R",E131,"")</f>
        <v/>
      </c>
      <c r="H131" s="0" t="n">
        <f aca="false">IF(C131="G",E131,"")</f>
        <v>605</v>
      </c>
      <c r="I131" s="0" t="str">
        <f aca="false">IF(C131="B",E131,"")</f>
        <v/>
      </c>
    </row>
    <row r="132" customFormat="false" ht="12.8" hidden="false" customHeight="false" outlineLevel="0" collapsed="false">
      <c r="A132" s="1" t="n">
        <v>0.810486157407407</v>
      </c>
      <c r="B132" s="0" t="n">
        <v>1</v>
      </c>
      <c r="C132" s="0" t="s">
        <v>49</v>
      </c>
      <c r="D132" s="0" t="n">
        <v>324</v>
      </c>
      <c r="E132" s="0" t="n">
        <f aca="false">IF(B132=1, D132, "")</f>
        <v>324</v>
      </c>
      <c r="G132" s="0" t="str">
        <f aca="false">IF(C132="R",E132,"")</f>
        <v/>
      </c>
      <c r="H132" s="0" t="n">
        <f aca="false">IF(C132="G",E132,"")</f>
        <v>324</v>
      </c>
      <c r="I132" s="0" t="str">
        <f aca="false">IF(C132="B",E132,"")</f>
        <v/>
      </c>
    </row>
    <row r="133" customFormat="false" ht="12.8" hidden="false" customHeight="false" outlineLevel="0" collapsed="false">
      <c r="A133" s="1" t="n">
        <v>0.810513888888889</v>
      </c>
      <c r="B133" s="0" t="n">
        <v>1</v>
      </c>
      <c r="C133" s="0" t="s">
        <v>49</v>
      </c>
      <c r="D133" s="0" t="n">
        <v>210</v>
      </c>
      <c r="E133" s="0" t="n">
        <f aca="false">IF(B133=1, D133, "")</f>
        <v>210</v>
      </c>
      <c r="G133" s="0" t="str">
        <f aca="false">IF(C133="R",E133,"")</f>
        <v/>
      </c>
      <c r="H133" s="0" t="n">
        <f aca="false">IF(C133="G",E133,"")</f>
        <v>210</v>
      </c>
      <c r="I133" s="0" t="str">
        <f aca="false">IF(C133="B",E133,"")</f>
        <v/>
      </c>
    </row>
    <row r="134" customFormat="false" ht="12.8" hidden="false" customHeight="false" outlineLevel="0" collapsed="false">
      <c r="A134" s="1" t="n">
        <v>0.810542800925926</v>
      </c>
      <c r="B134" s="0" t="n">
        <v>1</v>
      </c>
      <c r="C134" s="0" t="s">
        <v>49</v>
      </c>
      <c r="D134" s="0" t="n">
        <v>219</v>
      </c>
      <c r="E134" s="0" t="n">
        <f aca="false">IF(B134=1, D134, "")</f>
        <v>219</v>
      </c>
      <c r="G134" s="0" t="str">
        <f aca="false">IF(C134="R",E134,"")</f>
        <v/>
      </c>
      <c r="H134" s="0" t="n">
        <f aca="false">IF(C134="G",E134,"")</f>
        <v>219</v>
      </c>
      <c r="I134" s="0" t="str">
        <f aca="false">IF(C134="B",E134,"")</f>
        <v/>
      </c>
    </row>
    <row r="135" customFormat="false" ht="12.8" hidden="false" customHeight="false" outlineLevel="0" collapsed="false">
      <c r="A135" s="1" t="n">
        <v>0.810572847222222</v>
      </c>
      <c r="B135" s="0" t="n">
        <v>1</v>
      </c>
      <c r="C135" s="0" t="s">
        <v>49</v>
      </c>
      <c r="D135" s="0" t="n">
        <v>328</v>
      </c>
      <c r="E135" s="0" t="n">
        <f aca="false">IF(B135=1, D135, "")</f>
        <v>328</v>
      </c>
      <c r="G135" s="0" t="str">
        <f aca="false">IF(C135="R",E135,"")</f>
        <v/>
      </c>
      <c r="H135" s="0" t="n">
        <f aca="false">IF(C135="G",E135,"")</f>
        <v>328</v>
      </c>
      <c r="I135" s="0" t="str">
        <f aca="false">IF(C135="B",E135,"")</f>
        <v/>
      </c>
    </row>
    <row r="136" customFormat="false" ht="12.8" hidden="false" customHeight="false" outlineLevel="0" collapsed="false">
      <c r="A136" s="1" t="n">
        <v>0.810604803240741</v>
      </c>
      <c r="B136" s="0" t="n">
        <v>1</v>
      </c>
      <c r="C136" s="0" t="s">
        <v>53</v>
      </c>
      <c r="D136" s="0" t="n">
        <v>567</v>
      </c>
      <c r="E136" s="0" t="n">
        <f aca="false">IF(B136=1, D136, "")</f>
        <v>567</v>
      </c>
      <c r="G136" s="0" t="n">
        <f aca="false">IF(C136="R",E136,"")</f>
        <v>567</v>
      </c>
      <c r="H136" s="0" t="str">
        <f aca="false">IF(C136="G",E136,"")</f>
        <v/>
      </c>
      <c r="I136" s="0" t="str">
        <f aca="false">IF(C136="B",E136,"")</f>
        <v/>
      </c>
    </row>
    <row r="137" customFormat="false" ht="12.8" hidden="false" customHeight="false" outlineLevel="0" collapsed="false">
      <c r="A137" s="1" t="n">
        <v>0.810631018518519</v>
      </c>
      <c r="B137" s="0" t="n">
        <v>1</v>
      </c>
      <c r="C137" s="0" t="s">
        <v>53</v>
      </c>
      <c r="D137" s="0" t="n">
        <v>344</v>
      </c>
      <c r="E137" s="0" t="n">
        <f aca="false">IF(B137=1, D137, "")</f>
        <v>344</v>
      </c>
      <c r="G137" s="0" t="n">
        <f aca="false">IF(C137="R",E137,"")</f>
        <v>344</v>
      </c>
      <c r="H137" s="0" t="str">
        <f aca="false">IF(C137="G",E137,"")</f>
        <v/>
      </c>
      <c r="I137" s="0" t="str">
        <f aca="false">IF(C137="B",E137,"")</f>
        <v/>
      </c>
    </row>
    <row r="138" customFormat="false" ht="12.8" hidden="false" customHeight="false" outlineLevel="0" collapsed="false">
      <c r="A138" s="1" t="n">
        <v>0.810661840277778</v>
      </c>
      <c r="B138" s="0" t="n">
        <v>1</v>
      </c>
      <c r="C138" s="0" t="s">
        <v>49</v>
      </c>
      <c r="D138" s="0" t="n">
        <v>515</v>
      </c>
      <c r="E138" s="0" t="n">
        <f aca="false">IF(B138=1, D138, "")</f>
        <v>515</v>
      </c>
      <c r="G138" s="0" t="str">
        <f aca="false">IF(C138="R",E138,"")</f>
        <v/>
      </c>
      <c r="H138" s="0" t="n">
        <f aca="false">IF(C138="G",E138,"")</f>
        <v>515</v>
      </c>
      <c r="I138" s="0" t="str">
        <f aca="false">IF(C138="B",E138,"")</f>
        <v/>
      </c>
    </row>
    <row r="139" customFormat="false" ht="12.8" hidden="false" customHeight="false" outlineLevel="0" collapsed="false">
      <c r="A139" s="1" t="n">
        <v>0.810689212962963</v>
      </c>
      <c r="B139" s="0" t="n">
        <v>1</v>
      </c>
      <c r="C139" s="0" t="s">
        <v>53</v>
      </c>
      <c r="D139" s="0" t="n">
        <v>357</v>
      </c>
      <c r="E139" s="0" t="n">
        <f aca="false">IF(B139=1, D139, "")</f>
        <v>357</v>
      </c>
      <c r="G139" s="0" t="n">
        <f aca="false">IF(C139="R",E139,"")</f>
        <v>357</v>
      </c>
      <c r="H139" s="0" t="str">
        <f aca="false">IF(C139="G",E139,"")</f>
        <v/>
      </c>
      <c r="I139" s="0" t="str">
        <f aca="false">IF(C139="B",E139,"")</f>
        <v/>
      </c>
    </row>
    <row r="140" customFormat="false" ht="12.8" hidden="false" customHeight="false" outlineLevel="0" collapsed="false">
      <c r="A140" s="1" t="n">
        <v>0.810718888888889</v>
      </c>
      <c r="B140" s="0" t="n">
        <v>1</v>
      </c>
      <c r="C140" s="0" t="s">
        <v>48</v>
      </c>
      <c r="D140" s="0" t="n">
        <v>434</v>
      </c>
      <c r="E140" s="0" t="n">
        <f aca="false">IF(B140=1, D140, "")</f>
        <v>434</v>
      </c>
      <c r="G140" s="0" t="str">
        <f aca="false">IF(C140="R",E140,"")</f>
        <v/>
      </c>
      <c r="H140" s="0" t="str">
        <f aca="false">IF(C140="G",E140,"")</f>
        <v/>
      </c>
      <c r="I140" s="0" t="n">
        <f aca="false">IF(C140="B",E140,"")</f>
        <v>434</v>
      </c>
    </row>
    <row r="141" customFormat="false" ht="12.8" hidden="false" customHeight="false" outlineLevel="0" collapsed="false">
      <c r="A141" s="1" t="n">
        <v>0.810747037037037</v>
      </c>
      <c r="B141" s="0" t="n">
        <v>1</v>
      </c>
      <c r="C141" s="0" t="s">
        <v>48</v>
      </c>
      <c r="D141" s="0" t="n">
        <v>379</v>
      </c>
      <c r="E141" s="0" t="n">
        <f aca="false">IF(B141=1, D141, "")</f>
        <v>379</v>
      </c>
      <c r="G141" s="0" t="str">
        <f aca="false">IF(C141="R",E141,"")</f>
        <v/>
      </c>
      <c r="H141" s="0" t="str">
        <f aca="false">IF(C141="G",E141,"")</f>
        <v/>
      </c>
      <c r="I141" s="0" t="n">
        <f aca="false">IF(C141="B",E141,"")</f>
        <v>379</v>
      </c>
    </row>
    <row r="142" customFormat="false" ht="12.8" hidden="false" customHeight="false" outlineLevel="0" collapsed="false">
      <c r="A142" s="1" t="n">
        <v>0.810774768518519</v>
      </c>
      <c r="B142" s="0" t="n">
        <v>1</v>
      </c>
      <c r="C142" s="0" t="s">
        <v>53</v>
      </c>
      <c r="D142" s="0" t="n">
        <v>270</v>
      </c>
      <c r="E142" s="0" t="n">
        <f aca="false">IF(B142=1, D142, "")</f>
        <v>270</v>
      </c>
      <c r="G142" s="0" t="n">
        <f aca="false">IF(C142="R",E142,"")</f>
        <v>270</v>
      </c>
      <c r="H142" s="0" t="str">
        <f aca="false">IF(C142="G",E142,"")</f>
        <v/>
      </c>
      <c r="I142" s="0" t="str">
        <f aca="false">IF(C142="B",E142,"")</f>
        <v/>
      </c>
    </row>
    <row r="143" customFormat="false" ht="12.8" hidden="false" customHeight="false" outlineLevel="0" collapsed="false">
      <c r="A143" s="1" t="n">
        <v>0.810807175925926</v>
      </c>
      <c r="B143" s="0" t="n">
        <v>1</v>
      </c>
      <c r="C143" s="0" t="s">
        <v>48</v>
      </c>
      <c r="D143" s="0" t="n">
        <v>578</v>
      </c>
      <c r="E143" s="0" t="n">
        <f aca="false">IF(B143=1, D143, "")</f>
        <v>578</v>
      </c>
      <c r="G143" s="0" t="str">
        <f aca="false">IF(C143="R",E143,"")</f>
        <v/>
      </c>
      <c r="H143" s="0" t="str">
        <f aca="false">IF(C143="G",E143,"")</f>
        <v/>
      </c>
      <c r="I143" s="0" t="n">
        <f aca="false">IF(C143="B",E143,"")</f>
        <v>578</v>
      </c>
    </row>
    <row r="144" customFormat="false" ht="12.8" hidden="false" customHeight="false" outlineLevel="0" collapsed="false">
      <c r="A144" s="1" t="n">
        <v>0.810834930555556</v>
      </c>
      <c r="B144" s="0" t="n">
        <v>1</v>
      </c>
      <c r="C144" s="0" t="s">
        <v>53</v>
      </c>
      <c r="D144" s="0" t="n">
        <v>460</v>
      </c>
      <c r="E144" s="0" t="n">
        <f aca="false">IF(B144=1, D144, "")</f>
        <v>460</v>
      </c>
      <c r="G144" s="0" t="n">
        <f aca="false">IF(C144="R",E144,"")</f>
        <v>460</v>
      </c>
      <c r="H144" s="0" t="str">
        <f aca="false">IF(C144="G",E144,"")</f>
        <v/>
      </c>
      <c r="I144" s="0" t="str">
        <f aca="false">IF(C144="B",E144,"")</f>
        <v/>
      </c>
    </row>
    <row r="145" customFormat="false" ht="12.8" hidden="false" customHeight="false" outlineLevel="0" collapsed="false">
      <c r="A145" s="1" t="n">
        <v>0.810861527777778</v>
      </c>
      <c r="B145" s="0" t="n">
        <v>1</v>
      </c>
      <c r="C145" s="0" t="s">
        <v>49</v>
      </c>
      <c r="D145" s="0" t="n">
        <v>247</v>
      </c>
      <c r="E145" s="0" t="n">
        <f aca="false">IF(B145=1, D145, "")</f>
        <v>247</v>
      </c>
      <c r="G145" s="0" t="str">
        <f aca="false">IF(C145="R",E145,"")</f>
        <v/>
      </c>
      <c r="H145" s="0" t="n">
        <f aca="false">IF(C145="G",E145,"")</f>
        <v>247</v>
      </c>
      <c r="I145" s="0" t="str">
        <f aca="false">IF(C145="B",E145,"")</f>
        <v/>
      </c>
    </row>
    <row r="146" customFormat="false" ht="12.8" hidden="false" customHeight="false" outlineLevel="0" collapsed="false">
      <c r="A146" s="1" t="n">
        <v>0.810890787037037</v>
      </c>
      <c r="B146" s="0" t="n">
        <v>1</v>
      </c>
      <c r="C146" s="0" t="s">
        <v>48</v>
      </c>
      <c r="D146" s="0" t="n">
        <v>269</v>
      </c>
      <c r="E146" s="0" t="n">
        <f aca="false">IF(B146=1, D146, "")</f>
        <v>269</v>
      </c>
      <c r="G146" s="0" t="str">
        <f aca="false">IF(C146="R",E146,"")</f>
        <v/>
      </c>
      <c r="H146" s="0" t="str">
        <f aca="false">IF(C146="G",E146,"")</f>
        <v/>
      </c>
      <c r="I146" s="0" t="n">
        <f aca="false">IF(C146="B",E146,"")</f>
        <v>269</v>
      </c>
    </row>
    <row r="147" customFormat="false" ht="12.8" hidden="false" customHeight="false" outlineLevel="0" collapsed="false">
      <c r="A147" s="1" t="n">
        <v>0.810923912037037</v>
      </c>
      <c r="B147" s="0" t="n">
        <v>0</v>
      </c>
      <c r="C147" s="0" t="s">
        <v>48</v>
      </c>
      <c r="D147" s="0" t="n">
        <v>638</v>
      </c>
      <c r="E147" s="0" t="str">
        <f aca="false">IF(B147=1, D147, "")</f>
        <v/>
      </c>
      <c r="G147" s="0" t="str">
        <f aca="false">IF(C147="R",E147,"")</f>
        <v/>
      </c>
      <c r="H147" s="0" t="str">
        <f aca="false">IF(C147="G",E147,"")</f>
        <v/>
      </c>
      <c r="I147" s="0" t="str">
        <f aca="false">IF(C147="B",E147,"")</f>
        <v/>
      </c>
    </row>
    <row r="148" customFormat="false" ht="12.8" hidden="false" customHeight="false" outlineLevel="0" collapsed="false">
      <c r="A148" s="1" t="n">
        <v>0.810948576388889</v>
      </c>
      <c r="B148" s="0" t="n">
        <v>1</v>
      </c>
      <c r="C148" s="0" t="s">
        <v>49</v>
      </c>
      <c r="D148" s="0" t="n">
        <v>264</v>
      </c>
      <c r="E148" s="0" t="n">
        <f aca="false">IF(B148=1, D148, "")</f>
        <v>264</v>
      </c>
      <c r="G148" s="0" t="str">
        <f aca="false">IF(C148="R",E148,"")</f>
        <v/>
      </c>
      <c r="H148" s="0" t="n">
        <f aca="false">IF(C148="G",E148,"")</f>
        <v>264</v>
      </c>
      <c r="I148" s="0" t="str">
        <f aca="false">IF(C148="B",E148,"")</f>
        <v/>
      </c>
    </row>
    <row r="149" customFormat="false" ht="12.8" hidden="false" customHeight="false" outlineLevel="0" collapsed="false">
      <c r="A149" s="1" t="n">
        <v>0.810979039351852</v>
      </c>
      <c r="B149" s="0" t="n">
        <v>0</v>
      </c>
      <c r="C149" s="0" t="s">
        <v>48</v>
      </c>
      <c r="D149" s="0" t="n">
        <v>402</v>
      </c>
      <c r="E149" s="0" t="str">
        <f aca="false">IF(B149=1, D149, "")</f>
        <v/>
      </c>
      <c r="G149" s="0" t="str">
        <f aca="false">IF(C149="R",E149,"")</f>
        <v/>
      </c>
      <c r="H149" s="0" t="str">
        <f aca="false">IF(C149="G",E149,"")</f>
        <v/>
      </c>
      <c r="I149" s="0" t="str">
        <f aca="false">IF(C149="B",E149,"")</f>
        <v/>
      </c>
    </row>
    <row r="150" customFormat="false" ht="12.8" hidden="false" customHeight="false" outlineLevel="0" collapsed="false">
      <c r="A150" s="1" t="n">
        <v>0.811005625</v>
      </c>
      <c r="B150" s="0" t="n">
        <v>1</v>
      </c>
      <c r="C150" s="0" t="s">
        <v>49</v>
      </c>
      <c r="D150" s="0" t="n">
        <v>200</v>
      </c>
      <c r="E150" s="0" t="n">
        <f aca="false">IF(B150=1, D150, "")</f>
        <v>200</v>
      </c>
      <c r="G150" s="0" t="str">
        <f aca="false">IF(C150="R",E150,"")</f>
        <v/>
      </c>
      <c r="H150" s="0" t="n">
        <f aca="false">IF(C150="G",E150,"")</f>
        <v>200</v>
      </c>
      <c r="I150" s="0" t="str">
        <f aca="false">IF(C150="B",E150,"")</f>
        <v/>
      </c>
    </row>
    <row r="151" customFormat="false" ht="12.8" hidden="false" customHeight="false" outlineLevel="0" collapsed="false">
      <c r="A151" s="1" t="n">
        <v>0.811036087962963</v>
      </c>
      <c r="B151" s="0" t="n">
        <v>0</v>
      </c>
      <c r="C151" s="0" t="s">
        <v>48</v>
      </c>
      <c r="D151" s="0" t="n">
        <v>331</v>
      </c>
      <c r="E151" s="0" t="str">
        <f aca="false">IF(B151=1, D151, "")</f>
        <v/>
      </c>
      <c r="G151" s="0" t="str">
        <f aca="false">IF(C151="R",E151,"")</f>
        <v/>
      </c>
      <c r="H151" s="0" t="str">
        <f aca="false">IF(C151="G",E151,"")</f>
        <v/>
      </c>
      <c r="I151" s="0" t="str">
        <f aca="false">IF(C151="B",E151,"")</f>
        <v/>
      </c>
    </row>
    <row r="152" customFormat="false" ht="12.8" hidden="false" customHeight="false" outlineLevel="0" collapsed="false">
      <c r="A152" s="1" t="n">
        <v>0.8110634375</v>
      </c>
      <c r="B152" s="0" t="n">
        <v>1</v>
      </c>
      <c r="C152" s="0" t="s">
        <v>49</v>
      </c>
      <c r="D152" s="0" t="n">
        <v>200</v>
      </c>
      <c r="E152" s="0" t="n">
        <f aca="false">IF(B152=1, D152, "")</f>
        <v>200</v>
      </c>
      <c r="G152" s="0" t="str">
        <f aca="false">IF(C152="R",E152,"")</f>
        <v/>
      </c>
      <c r="H152" s="0" t="n">
        <f aca="false">IF(C152="G",E152,"")</f>
        <v>200</v>
      </c>
      <c r="I152" s="0" t="str">
        <f aca="false">IF(C152="B",E152,"")</f>
        <v/>
      </c>
    </row>
    <row r="153" customFormat="false" ht="12.8" hidden="false" customHeight="false" outlineLevel="0" collapsed="false">
      <c r="A153" s="1" t="n">
        <v>0.811094652777778</v>
      </c>
      <c r="B153" s="0" t="n">
        <v>1</v>
      </c>
      <c r="C153" s="0" t="s">
        <v>53</v>
      </c>
      <c r="D153" s="0" t="n">
        <v>391</v>
      </c>
      <c r="E153" s="0" t="n">
        <f aca="false">IF(B153=1, D153, "")</f>
        <v>391</v>
      </c>
      <c r="G153" s="0" t="n">
        <f aca="false">IF(C153="R",E153,"")</f>
        <v>391</v>
      </c>
      <c r="H153" s="0" t="str">
        <f aca="false">IF(C153="G",E153,"")</f>
        <v/>
      </c>
      <c r="I153" s="0" t="str">
        <f aca="false">IF(C153="B",E153,"")</f>
        <v/>
      </c>
    </row>
    <row r="154" customFormat="false" ht="12.8" hidden="false" customHeight="false" outlineLevel="0" collapsed="false">
      <c r="A154" s="1" t="n">
        <v>0.811122777777778</v>
      </c>
      <c r="B154" s="0" t="n">
        <v>1</v>
      </c>
      <c r="C154" s="0" t="s">
        <v>53</v>
      </c>
      <c r="D154" s="0" t="n">
        <v>328</v>
      </c>
      <c r="E154" s="0" t="n">
        <f aca="false">IF(B154=1, D154, "")</f>
        <v>328</v>
      </c>
      <c r="G154" s="0" t="n">
        <f aca="false">IF(C154="R",E154,"")</f>
        <v>328</v>
      </c>
      <c r="H154" s="0" t="str">
        <f aca="false">IF(C154="G",E154,"")</f>
        <v/>
      </c>
      <c r="I154" s="0" t="str">
        <f aca="false">IF(C154="B",E154,"")</f>
        <v/>
      </c>
    </row>
    <row r="155" customFormat="false" ht="12.8" hidden="false" customHeight="false" outlineLevel="0" collapsed="false">
      <c r="A155" s="1" t="n">
        <v>0.811150925925926</v>
      </c>
      <c r="B155" s="0" t="n">
        <v>1</v>
      </c>
      <c r="C155" s="0" t="s">
        <v>53</v>
      </c>
      <c r="D155" s="0" t="n">
        <v>242</v>
      </c>
      <c r="E155" s="0" t="n">
        <f aca="false">IF(B155=1, D155, "")</f>
        <v>242</v>
      </c>
      <c r="G155" s="0" t="n">
        <f aca="false">IF(C155="R",E155,"")</f>
        <v>242</v>
      </c>
      <c r="H155" s="0" t="str">
        <f aca="false">IF(C155="G",E155,"")</f>
        <v/>
      </c>
      <c r="I155" s="0" t="str">
        <f aca="false">IF(C155="B",E155,"")</f>
        <v/>
      </c>
    </row>
    <row r="156" customFormat="false" ht="12.8" hidden="false" customHeight="false" outlineLevel="0" collapsed="false">
      <c r="A156" s="1" t="n">
        <v>0.811183310185185</v>
      </c>
      <c r="B156" s="0" t="n">
        <v>0</v>
      </c>
      <c r="C156" s="0" t="s">
        <v>48</v>
      </c>
      <c r="D156" s="0" t="n">
        <v>564</v>
      </c>
      <c r="E156" s="0" t="str">
        <f aca="false">IF(B156=1, D156, "")</f>
        <v/>
      </c>
      <c r="G156" s="0" t="str">
        <f aca="false">IF(C156="R",E156,"")</f>
        <v/>
      </c>
      <c r="H156" s="0" t="str">
        <f aca="false">IF(C156="G",E156,"")</f>
        <v/>
      </c>
      <c r="I156" s="0" t="str">
        <f aca="false">IF(C156="B",E156,"")</f>
        <v/>
      </c>
    </row>
    <row r="157" customFormat="false" ht="12.8" hidden="false" customHeight="false" outlineLevel="0" collapsed="false">
      <c r="A157" s="1" t="n">
        <v>0.811209525462963</v>
      </c>
      <c r="B157" s="0" t="n">
        <v>1</v>
      </c>
      <c r="C157" s="0" t="s">
        <v>49</v>
      </c>
      <c r="D157" s="0" t="n">
        <v>332</v>
      </c>
      <c r="E157" s="0" t="n">
        <f aca="false">IF(B157=1, D157, "")</f>
        <v>332</v>
      </c>
      <c r="G157" s="0" t="str">
        <f aca="false">IF(C157="R",E157,"")</f>
        <v/>
      </c>
      <c r="H157" s="0" t="n">
        <f aca="false">IF(C157="G",E157,"")</f>
        <v>332</v>
      </c>
      <c r="I157" s="0" t="str">
        <f aca="false">IF(C157="B",E157,"")</f>
        <v/>
      </c>
    </row>
    <row r="158" customFormat="false" ht="12.8" hidden="false" customHeight="false" outlineLevel="0" collapsed="false">
      <c r="A158" s="1" t="n">
        <v>0.811238032407407</v>
      </c>
      <c r="B158" s="0" t="n">
        <v>1</v>
      </c>
      <c r="C158" s="0" t="s">
        <v>48</v>
      </c>
      <c r="D158" s="0" t="n">
        <v>282</v>
      </c>
      <c r="E158" s="0" t="n">
        <f aca="false">IF(B158=1, D158, "")</f>
        <v>282</v>
      </c>
      <c r="G158" s="0" t="str">
        <f aca="false">IF(C158="R",E158,"")</f>
        <v/>
      </c>
      <c r="H158" s="0" t="str">
        <f aca="false">IF(C158="G",E158,"")</f>
        <v/>
      </c>
      <c r="I158" s="0" t="n">
        <f aca="false">IF(C158="B",E158,"")</f>
        <v>282</v>
      </c>
    </row>
    <row r="159" customFormat="false" ht="12.8" hidden="false" customHeight="false" outlineLevel="0" collapsed="false">
      <c r="A159" s="1" t="n">
        <v>0.811266215277778</v>
      </c>
      <c r="B159" s="0" t="n">
        <v>1</v>
      </c>
      <c r="C159" s="0" t="s">
        <v>49</v>
      </c>
      <c r="D159" s="0" t="n">
        <v>205</v>
      </c>
      <c r="E159" s="0" t="n">
        <f aca="false">IF(B159=1, D159, "")</f>
        <v>205</v>
      </c>
      <c r="G159" s="0" t="str">
        <f aca="false">IF(C159="R",E159,"")</f>
        <v/>
      </c>
      <c r="H159" s="0" t="n">
        <f aca="false">IF(C159="G",E159,"")</f>
        <v>205</v>
      </c>
      <c r="I159" s="0" t="str">
        <f aca="false">IF(C159="B",E159,"")</f>
        <v/>
      </c>
    </row>
    <row r="160" customFormat="false" ht="12.8" hidden="false" customHeight="false" outlineLevel="0" collapsed="false">
      <c r="A160" s="1" t="n">
        <v>0.811296666666667</v>
      </c>
      <c r="B160" s="0" t="n">
        <v>1</v>
      </c>
      <c r="C160" s="0" t="s">
        <v>53</v>
      </c>
      <c r="D160" s="0" t="n">
        <v>336</v>
      </c>
      <c r="E160" s="0" t="n">
        <f aca="false">IF(B160=1, D160, "")</f>
        <v>336</v>
      </c>
      <c r="G160" s="0" t="n">
        <f aca="false">IF(C160="R",E160,"")</f>
        <v>336</v>
      </c>
      <c r="H160" s="0" t="str">
        <f aca="false">IF(C160="G",E160,"")</f>
        <v/>
      </c>
      <c r="I160" s="0" t="str">
        <f aca="false">IF(C160="B",E160,"")</f>
        <v/>
      </c>
    </row>
    <row r="161" customFormat="false" ht="12.8" hidden="false" customHeight="false" outlineLevel="0" collapsed="false">
      <c r="A161" s="1" t="n">
        <v>0.811325196759259</v>
      </c>
      <c r="B161" s="0" t="n">
        <v>1</v>
      </c>
      <c r="C161" s="0" t="s">
        <v>53</v>
      </c>
      <c r="D161" s="0" t="n">
        <v>320</v>
      </c>
      <c r="E161" s="0" t="n">
        <f aca="false">IF(B161=1, D161, "")</f>
        <v>320</v>
      </c>
      <c r="G161" s="0" t="n">
        <f aca="false">IF(C161="R",E161,"")</f>
        <v>320</v>
      </c>
      <c r="H161" s="0" t="str">
        <f aca="false">IF(C161="G",E161,"")</f>
        <v/>
      </c>
      <c r="I161" s="0" t="str">
        <f aca="false">IF(C161="B",E161,"")</f>
        <v/>
      </c>
    </row>
    <row r="162" customFormat="false" ht="12.8" hidden="false" customHeight="false" outlineLevel="0" collapsed="false">
      <c r="A162" s="1" t="n">
        <v>0.811356782407407</v>
      </c>
      <c r="B162" s="0" t="n">
        <v>0</v>
      </c>
      <c r="C162" s="0" t="s">
        <v>48</v>
      </c>
      <c r="D162" s="0" t="n">
        <v>529</v>
      </c>
      <c r="E162" s="0" t="str">
        <f aca="false">IF(B162=1, D162, "")</f>
        <v/>
      </c>
      <c r="G162" s="0" t="str">
        <f aca="false">IF(C162="R",E162,"")</f>
        <v/>
      </c>
      <c r="H162" s="0" t="str">
        <f aca="false">IF(C162="G",E162,"")</f>
        <v/>
      </c>
      <c r="I162" s="0" t="str">
        <f aca="false">IF(C162="B",E162,"")</f>
        <v/>
      </c>
    </row>
    <row r="163" customFormat="false" ht="12.8" hidden="false" customHeight="false" outlineLevel="0" collapsed="false">
      <c r="A163" s="1" t="n">
        <v>0.811385694444444</v>
      </c>
      <c r="B163" s="0" t="n">
        <v>1</v>
      </c>
      <c r="C163" s="0" t="s">
        <v>48</v>
      </c>
      <c r="D163" s="0" t="n">
        <v>539</v>
      </c>
      <c r="E163" s="0" t="n">
        <f aca="false">IF(B163=1, D163, "")</f>
        <v>539</v>
      </c>
      <c r="G163" s="0" t="str">
        <f aca="false">IF(C163="R",E163,"")</f>
        <v/>
      </c>
      <c r="H163" s="0" t="str">
        <f aca="false">IF(C163="G",E163,"")</f>
        <v/>
      </c>
      <c r="I163" s="0" t="n">
        <f aca="false">IF(C163="B",E163,"")</f>
        <v>539</v>
      </c>
    </row>
    <row r="164" customFormat="false" ht="12.8" hidden="false" customHeight="false" outlineLevel="0" collapsed="false">
      <c r="A164" s="1" t="n">
        <v>0.811411516203704</v>
      </c>
      <c r="B164" s="0" t="n">
        <v>1</v>
      </c>
      <c r="C164" s="0" t="s">
        <v>48</v>
      </c>
      <c r="D164" s="0" t="n">
        <v>272</v>
      </c>
      <c r="E164" s="0" t="n">
        <f aca="false">IF(B164=1, D164, "")</f>
        <v>272</v>
      </c>
      <c r="G164" s="0" t="str">
        <f aca="false">IF(C164="R",E164,"")</f>
        <v/>
      </c>
      <c r="H164" s="0" t="str">
        <f aca="false">IF(C164="G",E164,"")</f>
        <v/>
      </c>
      <c r="I164" s="0" t="n">
        <f aca="false">IF(C164="B",E164,"")</f>
        <v>272</v>
      </c>
    </row>
    <row r="165" customFormat="false" ht="12.8" hidden="false" customHeight="false" outlineLevel="0" collapsed="false">
      <c r="A165" s="1" t="n">
        <v>0.81144005787037</v>
      </c>
      <c r="B165" s="0" t="n">
        <v>1</v>
      </c>
      <c r="C165" s="0" t="s">
        <v>53</v>
      </c>
      <c r="D165" s="0" t="n">
        <v>218</v>
      </c>
      <c r="E165" s="0" t="n">
        <f aca="false">IF(B165=1, D165, "")</f>
        <v>218</v>
      </c>
      <c r="G165" s="0" t="n">
        <f aca="false">IF(C165="R",E165,"")</f>
        <v>218</v>
      </c>
      <c r="H165" s="0" t="str">
        <f aca="false">IF(C165="G",E165,"")</f>
        <v/>
      </c>
      <c r="I165" s="0" t="str">
        <f aca="false">IF(C165="B",E165,"")</f>
        <v/>
      </c>
    </row>
    <row r="166" customFormat="false" ht="12.8" hidden="false" customHeight="false" outlineLevel="0" collapsed="false">
      <c r="A166" s="1" t="n">
        <v>0.811470115740741</v>
      </c>
      <c r="B166" s="0" t="n">
        <v>1</v>
      </c>
      <c r="C166" s="0" t="s">
        <v>49</v>
      </c>
      <c r="D166" s="0" t="n">
        <v>340</v>
      </c>
      <c r="E166" s="0" t="n">
        <f aca="false">IF(B166=1, D166, "")</f>
        <v>340</v>
      </c>
      <c r="G166" s="0" t="str">
        <f aca="false">IF(C166="R",E166,"")</f>
        <v/>
      </c>
      <c r="H166" s="0" t="n">
        <f aca="false">IF(C166="G",E166,"")</f>
        <v>340</v>
      </c>
      <c r="I166" s="0" t="str">
        <f aca="false">IF(C166="B",E166,"")</f>
        <v/>
      </c>
    </row>
    <row r="167" customFormat="false" ht="12.8" hidden="false" customHeight="false" outlineLevel="0" collapsed="false">
      <c r="A167" s="1" t="n">
        <v>0.811500590277778</v>
      </c>
      <c r="B167" s="0" t="n">
        <v>1</v>
      </c>
      <c r="C167" s="0" t="s">
        <v>53</v>
      </c>
      <c r="D167" s="0" t="n">
        <v>473</v>
      </c>
      <c r="E167" s="0" t="n">
        <f aca="false">IF(B167=1, D167, "")</f>
        <v>473</v>
      </c>
      <c r="G167" s="0" t="n">
        <f aca="false">IF(C167="R",E167,"")</f>
        <v>473</v>
      </c>
      <c r="H167" s="0" t="str">
        <f aca="false">IF(C167="G",E167,"")</f>
        <v/>
      </c>
      <c r="I167" s="0" t="str">
        <f aca="false">IF(C167="B",E167,"")</f>
        <v/>
      </c>
    </row>
    <row r="168" customFormat="false" ht="12.8" hidden="false" customHeight="false" outlineLevel="0" collapsed="false">
      <c r="A168" s="1" t="n">
        <v>0.811528715277778</v>
      </c>
      <c r="B168" s="0" t="n">
        <v>1</v>
      </c>
      <c r="C168" s="0" t="s">
        <v>48</v>
      </c>
      <c r="D168" s="0" t="n">
        <v>399</v>
      </c>
      <c r="E168" s="0" t="n">
        <f aca="false">IF(B168=1, D168, "")</f>
        <v>399</v>
      </c>
      <c r="G168" s="0" t="str">
        <f aca="false">IF(C168="R",E168,"")</f>
        <v/>
      </c>
      <c r="H168" s="0" t="str">
        <f aca="false">IF(C168="G",E168,"")</f>
        <v/>
      </c>
      <c r="I168" s="0" t="n">
        <f aca="false">IF(C168="B",E168,"")</f>
        <v>399</v>
      </c>
    </row>
    <row r="169" customFormat="false" ht="12.8" hidden="false" customHeight="false" outlineLevel="0" collapsed="false">
      <c r="A169" s="1" t="n">
        <v>0.811556076388889</v>
      </c>
      <c r="B169" s="0" t="n">
        <v>1</v>
      </c>
      <c r="C169" s="0" t="s">
        <v>49</v>
      </c>
      <c r="D169" s="0" t="n">
        <v>267</v>
      </c>
      <c r="E169" s="0" t="n">
        <f aca="false">IF(B169=1, D169, "")</f>
        <v>267</v>
      </c>
      <c r="G169" s="0" t="str">
        <f aca="false">IF(C169="R",E169,"")</f>
        <v/>
      </c>
      <c r="H169" s="0" t="n">
        <f aca="false">IF(C169="G",E169,"")</f>
        <v>267</v>
      </c>
      <c r="I169" s="0" t="str">
        <f aca="false">IF(C169="B",E169,"")</f>
        <v/>
      </c>
    </row>
    <row r="170" customFormat="false" ht="12.8" hidden="false" customHeight="false" outlineLevel="0" collapsed="false">
      <c r="A170" s="1" t="n">
        <v>0.811585752314815</v>
      </c>
      <c r="B170" s="0" t="n">
        <v>1</v>
      </c>
      <c r="C170" s="0" t="s">
        <v>49</v>
      </c>
      <c r="D170" s="0" t="n">
        <v>327</v>
      </c>
      <c r="E170" s="0" t="n">
        <f aca="false">IF(B170=1, D170, "")</f>
        <v>327</v>
      </c>
      <c r="G170" s="0" t="str">
        <f aca="false">IF(C170="R",E170,"")</f>
        <v/>
      </c>
      <c r="H170" s="0" t="n">
        <f aca="false">IF(C170="G",E170,"")</f>
        <v>327</v>
      </c>
      <c r="I170" s="0" t="str">
        <f aca="false">IF(C170="B",E170,"")</f>
        <v/>
      </c>
    </row>
    <row r="171" customFormat="false" ht="12.8" hidden="false" customHeight="false" outlineLevel="0" collapsed="false">
      <c r="A171" s="1" t="n">
        <v>0.811619664351852</v>
      </c>
      <c r="B171" s="0" t="n">
        <v>1</v>
      </c>
      <c r="C171" s="0" t="s">
        <v>48</v>
      </c>
      <c r="D171" s="0" t="n">
        <v>750</v>
      </c>
      <c r="E171" s="0" t="n">
        <f aca="false">IF(B171=1, D171, "")</f>
        <v>750</v>
      </c>
      <c r="G171" s="0" t="str">
        <f aca="false">IF(C171="R",E171,"")</f>
        <v/>
      </c>
      <c r="H171" s="0" t="str">
        <f aca="false">IF(C171="G",E171,"")</f>
        <v/>
      </c>
      <c r="I171" s="0" t="n">
        <f aca="false">IF(C171="B",E171,"")</f>
        <v>750</v>
      </c>
    </row>
    <row r="172" customFormat="false" ht="12.8" hidden="false" customHeight="false" outlineLevel="0" collapsed="false">
      <c r="A172" s="1" t="n">
        <v>0.811643553240741</v>
      </c>
      <c r="B172" s="0" t="n">
        <v>1</v>
      </c>
      <c r="C172" s="0" t="s">
        <v>53</v>
      </c>
      <c r="D172" s="0" t="n">
        <v>329</v>
      </c>
      <c r="E172" s="0" t="n">
        <f aca="false">IF(B172=1, D172, "")</f>
        <v>329</v>
      </c>
      <c r="G172" s="0" t="n">
        <f aca="false">IF(C172="R",E172,"")</f>
        <v>329</v>
      </c>
      <c r="H172" s="0" t="str">
        <f aca="false">IF(C172="G",E172,"")</f>
        <v/>
      </c>
      <c r="I172" s="0" t="str">
        <f aca="false">IF(C172="B",E172,"")</f>
        <v/>
      </c>
    </row>
    <row r="173" customFormat="false" ht="12.8" hidden="false" customHeight="false" outlineLevel="0" collapsed="false">
      <c r="A173" s="1" t="n">
        <v>0.811673599537037</v>
      </c>
      <c r="B173" s="0" t="n">
        <v>1</v>
      </c>
      <c r="C173" s="0" t="s">
        <v>49</v>
      </c>
      <c r="D173" s="0" t="n">
        <v>422</v>
      </c>
      <c r="E173" s="0" t="n">
        <f aca="false">IF(B173=1, D173, "")</f>
        <v>422</v>
      </c>
      <c r="G173" s="0" t="str">
        <f aca="false">IF(C173="R",E173,"")</f>
        <v/>
      </c>
      <c r="H173" s="0" t="n">
        <f aca="false">IF(C173="G",E173,"")</f>
        <v>422</v>
      </c>
      <c r="I173" s="0" t="str">
        <f aca="false">IF(C173="B",E173,"")</f>
        <v/>
      </c>
    </row>
    <row r="174" customFormat="false" ht="12.8" hidden="false" customHeight="false" outlineLevel="0" collapsed="false">
      <c r="A174" s="1" t="n">
        <v>0.8117025</v>
      </c>
      <c r="B174" s="0" t="n">
        <v>1</v>
      </c>
      <c r="C174" s="0" t="s">
        <v>53</v>
      </c>
      <c r="D174" s="0" t="n">
        <v>413</v>
      </c>
      <c r="E174" s="0" t="n">
        <f aca="false">IF(B174=1, D174, "")</f>
        <v>413</v>
      </c>
      <c r="G174" s="0" t="n">
        <f aca="false">IF(C174="R",E174,"")</f>
        <v>413</v>
      </c>
      <c r="H174" s="0" t="str">
        <f aca="false">IF(C174="G",E174,"")</f>
        <v/>
      </c>
      <c r="I174" s="0" t="str">
        <f aca="false">IF(C174="B",E174,"")</f>
        <v/>
      </c>
    </row>
    <row r="175" customFormat="false" ht="12.8" hidden="false" customHeight="false" outlineLevel="0" collapsed="false">
      <c r="A175" s="1" t="n">
        <v>0.811732962962963</v>
      </c>
      <c r="B175" s="0" t="n">
        <v>0</v>
      </c>
      <c r="C175" s="0" t="s">
        <v>49</v>
      </c>
      <c r="D175" s="0" t="n">
        <v>549</v>
      </c>
      <c r="E175" s="0" t="str">
        <f aca="false">IF(B175=1, D175, "")</f>
        <v/>
      </c>
      <c r="G175" s="0" t="str">
        <f aca="false">IF(C175="R",E175,"")</f>
        <v/>
      </c>
      <c r="H175" s="0" t="str">
        <f aca="false">IF(C175="G",E175,"")</f>
        <v/>
      </c>
      <c r="I175" s="0" t="str">
        <f aca="false">IF(C175="B",E175,"")</f>
        <v/>
      </c>
    </row>
    <row r="176" customFormat="false" ht="12.8" hidden="false" customHeight="false" outlineLevel="0" collapsed="false">
      <c r="A176" s="1" t="n">
        <v>0.811759942129629</v>
      </c>
      <c r="B176" s="0" t="n">
        <v>1</v>
      </c>
      <c r="C176" s="0" t="s">
        <v>49</v>
      </c>
      <c r="D176" s="0" t="n">
        <v>386</v>
      </c>
      <c r="E176" s="0" t="n">
        <f aca="false">IF(B176=1, D176, "")</f>
        <v>386</v>
      </c>
      <c r="G176" s="0" t="str">
        <f aca="false">IF(C176="R",E176,"")</f>
        <v/>
      </c>
      <c r="H176" s="0" t="n">
        <f aca="false">IF(C176="G",E176,"")</f>
        <v>386</v>
      </c>
      <c r="I176" s="0" t="str">
        <f aca="false">IF(C176="B",E176,"")</f>
        <v/>
      </c>
    </row>
    <row r="177" customFormat="false" ht="12.8" hidden="false" customHeight="false" outlineLevel="0" collapsed="false">
      <c r="A177" s="1" t="n">
        <v>0.811793472222222</v>
      </c>
      <c r="B177" s="0" t="n">
        <v>0</v>
      </c>
      <c r="C177" s="0" t="s">
        <v>48</v>
      </c>
      <c r="D177" s="0" t="n">
        <v>763</v>
      </c>
      <c r="E177" s="0" t="str">
        <f aca="false">IF(B177=1, D177, "")</f>
        <v/>
      </c>
      <c r="G177" s="0" t="str">
        <f aca="false">IF(C177="R",E177,"")</f>
        <v/>
      </c>
      <c r="H177" s="0" t="str">
        <f aca="false">IF(C177="G",E177,"")</f>
        <v/>
      </c>
      <c r="I177" s="0" t="str">
        <f aca="false">IF(C177="B",E177,"")</f>
        <v/>
      </c>
    </row>
    <row r="178" customFormat="false" ht="12.8" hidden="false" customHeight="false" outlineLevel="0" collapsed="false">
      <c r="A178" s="1" t="n">
        <v>0.811823518518519</v>
      </c>
      <c r="B178" s="0" t="n">
        <v>1</v>
      </c>
      <c r="C178" s="0" t="s">
        <v>53</v>
      </c>
      <c r="D178" s="0" t="n">
        <v>851</v>
      </c>
      <c r="E178" s="0" t="n">
        <f aca="false">IF(B178=1, D178, "")</f>
        <v>851</v>
      </c>
      <c r="G178" s="0" t="n">
        <f aca="false">IF(C178="R",E178,"")</f>
        <v>851</v>
      </c>
      <c r="H178" s="0" t="str">
        <f aca="false">IF(C178="G",E178,"")</f>
        <v/>
      </c>
      <c r="I178" s="0" t="str">
        <f aca="false">IF(C178="B",E178,"")</f>
        <v/>
      </c>
    </row>
    <row r="179" customFormat="false" ht="12.8" hidden="false" customHeight="false" outlineLevel="0" collapsed="false">
      <c r="A179" s="1" t="n">
        <v>0.81184931712963</v>
      </c>
      <c r="B179" s="0" t="n">
        <v>1</v>
      </c>
      <c r="C179" s="0" t="s">
        <v>49</v>
      </c>
      <c r="D179" s="0" t="n">
        <v>577</v>
      </c>
      <c r="E179" s="0" t="n">
        <f aca="false">IF(B179=1, D179, "")</f>
        <v>577</v>
      </c>
      <c r="G179" s="0" t="str">
        <f aca="false">IF(C179="R",E179,"")</f>
        <v/>
      </c>
      <c r="H179" s="0" t="n">
        <f aca="false">IF(C179="G",E179,"")</f>
        <v>577</v>
      </c>
      <c r="I179" s="0" t="str">
        <f aca="false">IF(C179="B",E179,"")</f>
        <v/>
      </c>
    </row>
    <row r="180" customFormat="false" ht="12.8" hidden="false" customHeight="false" outlineLevel="0" collapsed="false">
      <c r="A180" s="1" t="n">
        <v>0.811885902777778</v>
      </c>
      <c r="B180" s="0" t="n">
        <v>1</v>
      </c>
      <c r="C180" s="0" t="s">
        <v>53</v>
      </c>
      <c r="D180" s="0" t="n">
        <v>1251</v>
      </c>
      <c r="E180" s="0" t="n">
        <f aca="false">IF(B180=1, D180, "")</f>
        <v>1251</v>
      </c>
      <c r="G180" s="0" t="n">
        <f aca="false">IF(C180="R",E180,"")</f>
        <v>1251</v>
      </c>
      <c r="H180" s="0" t="str">
        <f aca="false">IF(C180="G",E180,"")</f>
        <v/>
      </c>
      <c r="I180" s="0" t="str">
        <f aca="false">IF(C180="B",E180,"")</f>
        <v/>
      </c>
    </row>
    <row r="181" customFormat="false" ht="12.8" hidden="false" customHeight="false" outlineLevel="0" collapsed="false">
      <c r="A181" s="1" t="n">
        <v>0.811904780092593</v>
      </c>
      <c r="B181" s="0" t="n">
        <v>1</v>
      </c>
      <c r="C181" s="0" t="s">
        <v>49</v>
      </c>
      <c r="D181" s="0" t="n">
        <v>390</v>
      </c>
      <c r="E181" s="0" t="n">
        <f aca="false">IF(B181=1, D181, "")</f>
        <v>390</v>
      </c>
      <c r="G181" s="0" t="str">
        <f aca="false">IF(C181="R",E181,"")</f>
        <v/>
      </c>
      <c r="H181" s="0" t="n">
        <f aca="false">IF(C181="G",E181,"")</f>
        <v>390</v>
      </c>
      <c r="I181" s="0" t="str">
        <f aca="false">IF(C181="B",E181,"")</f>
        <v/>
      </c>
    </row>
    <row r="182" customFormat="false" ht="12.8" hidden="false" customHeight="false" outlineLevel="0" collapsed="false">
      <c r="A182" s="1" t="n">
        <v>0.811932118055556</v>
      </c>
      <c r="B182" s="0" t="n">
        <v>1</v>
      </c>
      <c r="C182" s="0" t="s">
        <v>49</v>
      </c>
      <c r="D182" s="0" t="n">
        <v>258</v>
      </c>
      <c r="E182" s="0" t="n">
        <f aca="false">IF(B182=1, D182, "")</f>
        <v>258</v>
      </c>
      <c r="G182" s="0" t="str">
        <f aca="false">IF(C182="R",E182,"")</f>
        <v/>
      </c>
      <c r="H182" s="0" t="n">
        <f aca="false">IF(C182="G",E182,"")</f>
        <v>258</v>
      </c>
      <c r="I182" s="0" t="str">
        <f aca="false">IF(C182="B",E182,"")</f>
        <v/>
      </c>
    </row>
    <row r="183" customFormat="false" ht="12.8" hidden="false" customHeight="false" outlineLevel="0" collapsed="false">
      <c r="A183" s="1" t="n">
        <v>0.811963738425926</v>
      </c>
      <c r="B183" s="0" t="n">
        <v>0</v>
      </c>
      <c r="C183" s="0" t="s">
        <v>48</v>
      </c>
      <c r="D183" s="0" t="n">
        <v>485</v>
      </c>
      <c r="E183" s="0" t="str">
        <f aca="false">IF(B183=1, D183, "")</f>
        <v/>
      </c>
      <c r="G183" s="0" t="str">
        <f aca="false">IF(C183="R",E183,"")</f>
        <v/>
      </c>
      <c r="H183" s="0" t="str">
        <f aca="false">IF(C183="G",E183,"")</f>
        <v/>
      </c>
      <c r="I183" s="0" t="str">
        <f aca="false">IF(C183="B",E183,"")</f>
        <v/>
      </c>
    </row>
    <row r="184" customFormat="false" ht="12.8" hidden="false" customHeight="false" outlineLevel="0" collapsed="false">
      <c r="A184" s="1" t="n">
        <v>0.811991493055556</v>
      </c>
      <c r="B184" s="0" t="n">
        <v>1</v>
      </c>
      <c r="C184" s="0" t="s">
        <v>53</v>
      </c>
      <c r="D184" s="0" t="n">
        <v>361</v>
      </c>
      <c r="E184" s="0" t="n">
        <f aca="false">IF(B184=1, D184, "")</f>
        <v>361</v>
      </c>
      <c r="G184" s="0" t="n">
        <f aca="false">IF(C184="R",E184,"")</f>
        <v>361</v>
      </c>
      <c r="H184" s="0" t="str">
        <f aca="false">IF(C184="G",E184,"")</f>
        <v/>
      </c>
      <c r="I184" s="0" t="str">
        <f aca="false">IF(C184="B",E184,"")</f>
        <v/>
      </c>
    </row>
    <row r="185" customFormat="false" ht="12.8" hidden="false" customHeight="false" outlineLevel="0" collapsed="false">
      <c r="A185" s="1" t="n">
        <v>0.812028101851852</v>
      </c>
      <c r="B185" s="0" t="n">
        <v>0</v>
      </c>
      <c r="C185" s="0" t="s">
        <v>48</v>
      </c>
      <c r="D185" s="0" t="n">
        <v>1036</v>
      </c>
      <c r="E185" s="0" t="str">
        <f aca="false">IF(B185=1, D185, "")</f>
        <v/>
      </c>
      <c r="G185" s="0" t="str">
        <f aca="false">IF(C185="R",E185,"")</f>
        <v/>
      </c>
      <c r="H185" s="0" t="str">
        <f aca="false">IF(C185="G",E185,"")</f>
        <v/>
      </c>
      <c r="I185" s="0" t="str">
        <f aca="false">IF(C185="B",E185,"")</f>
        <v/>
      </c>
    </row>
    <row r="186" customFormat="false" ht="12.8" hidden="false" customHeight="false" outlineLevel="0" collapsed="false">
      <c r="A186" s="1" t="n">
        <v>0.812051203703704</v>
      </c>
      <c r="B186" s="0" t="n">
        <v>1</v>
      </c>
      <c r="C186" s="0" t="s">
        <v>53</v>
      </c>
      <c r="D186" s="0" t="n">
        <v>521</v>
      </c>
      <c r="E186" s="0" t="n">
        <f aca="false">IF(B186=1, D186, "")</f>
        <v>521</v>
      </c>
      <c r="G186" s="0" t="n">
        <f aca="false">IF(C186="R",E186,"")</f>
        <v>521</v>
      </c>
      <c r="H186" s="0" t="str">
        <f aca="false">IF(C186="G",E186,"")</f>
        <v/>
      </c>
      <c r="I186" s="0" t="str">
        <f aca="false">IF(C186="B",E186,"")</f>
        <v/>
      </c>
    </row>
    <row r="187" customFormat="false" ht="12.8" hidden="false" customHeight="false" outlineLevel="0" collapsed="false">
      <c r="A187" s="1" t="n">
        <v>0.812078194444444</v>
      </c>
      <c r="B187" s="0" t="n">
        <v>1</v>
      </c>
      <c r="C187" s="0" t="s">
        <v>49</v>
      </c>
      <c r="D187" s="0" t="n">
        <v>351</v>
      </c>
      <c r="E187" s="0" t="n">
        <f aca="false">IF(B187=1, D187, "")</f>
        <v>351</v>
      </c>
      <c r="G187" s="0" t="str">
        <f aca="false">IF(C187="R",E187,"")</f>
        <v/>
      </c>
      <c r="H187" s="0" t="n">
        <f aca="false">IF(C187="G",E187,"")</f>
        <v>351</v>
      </c>
      <c r="I187" s="0" t="str">
        <f aca="false">IF(C187="B",E187,"")</f>
        <v/>
      </c>
    </row>
    <row r="188" customFormat="false" ht="12.8" hidden="false" customHeight="false" outlineLevel="0" collapsed="false">
      <c r="A188" s="1" t="n">
        <v>0.812106712962963</v>
      </c>
      <c r="B188" s="0" t="n">
        <v>1</v>
      </c>
      <c r="C188" s="0" t="s">
        <v>49</v>
      </c>
      <c r="D188" s="0" t="n">
        <v>314</v>
      </c>
      <c r="E188" s="0" t="n">
        <f aca="false">IF(B188=1, D188, "")</f>
        <v>314</v>
      </c>
      <c r="G188" s="0" t="str">
        <f aca="false">IF(C188="R",E188,"")</f>
        <v/>
      </c>
      <c r="H188" s="0" t="n">
        <f aca="false">IF(C188="G",E188,"")</f>
        <v>314</v>
      </c>
      <c r="I188" s="0" t="str">
        <f aca="false">IF(C188="B",E188,"")</f>
        <v/>
      </c>
    </row>
    <row r="189" customFormat="false" ht="12.8" hidden="false" customHeight="false" outlineLevel="0" collapsed="false">
      <c r="A189" s="1" t="n">
        <v>0.812135613425926</v>
      </c>
      <c r="B189" s="0" t="n">
        <v>1</v>
      </c>
      <c r="C189" s="0" t="s">
        <v>49</v>
      </c>
      <c r="D189" s="0" t="n">
        <v>328</v>
      </c>
      <c r="E189" s="0" t="n">
        <f aca="false">IF(B189=1, D189, "")</f>
        <v>328</v>
      </c>
      <c r="G189" s="0" t="str">
        <f aca="false">IF(C189="R",E189,"")</f>
        <v/>
      </c>
      <c r="H189" s="0" t="n">
        <f aca="false">IF(C189="G",E189,"")</f>
        <v>328</v>
      </c>
      <c r="I189" s="0" t="str">
        <f aca="false">IF(C189="B",E189,"")</f>
        <v/>
      </c>
    </row>
    <row r="190" customFormat="false" ht="12.8" hidden="false" customHeight="false" outlineLevel="0" collapsed="false">
      <c r="A190" s="1" t="n">
        <v>0.812164108796296</v>
      </c>
      <c r="B190" s="0" t="n">
        <v>1</v>
      </c>
      <c r="C190" s="0" t="s">
        <v>49</v>
      </c>
      <c r="D190" s="0" t="n">
        <v>278</v>
      </c>
      <c r="E190" s="0" t="n">
        <f aca="false">IF(B190=1, D190, "")</f>
        <v>278</v>
      </c>
      <c r="G190" s="0" t="str">
        <f aca="false">IF(C190="R",E190,"")</f>
        <v/>
      </c>
      <c r="H190" s="0" t="n">
        <f aca="false">IF(C190="G",E190,"")</f>
        <v>278</v>
      </c>
      <c r="I190" s="0" t="str">
        <f aca="false">IF(C190="B",E190,"")</f>
        <v/>
      </c>
    </row>
    <row r="191" customFormat="false" ht="12.8" hidden="false" customHeight="false" outlineLevel="0" collapsed="false">
      <c r="A191" s="1" t="n">
        <v>0.812196886574074</v>
      </c>
      <c r="B191" s="0" t="n">
        <v>1</v>
      </c>
      <c r="C191" s="0" t="s">
        <v>48</v>
      </c>
      <c r="D191" s="0" t="n">
        <v>616</v>
      </c>
      <c r="E191" s="0" t="n">
        <f aca="false">IF(B191=1, D191, "")</f>
        <v>616</v>
      </c>
      <c r="G191" s="0" t="str">
        <f aca="false">IF(C191="R",E191,"")</f>
        <v/>
      </c>
      <c r="H191" s="0" t="str">
        <f aca="false">IF(C191="G",E191,"")</f>
        <v/>
      </c>
      <c r="I191" s="0" t="n">
        <f aca="false">IF(C191="B",E191,"")</f>
        <v>616</v>
      </c>
    </row>
    <row r="192" customFormat="false" ht="12.8" hidden="false" customHeight="false" outlineLevel="0" collapsed="false">
      <c r="A192" s="1" t="n">
        <v>0.812224236111111</v>
      </c>
      <c r="B192" s="0" t="n">
        <v>1</v>
      </c>
      <c r="C192" s="0" t="s">
        <v>48</v>
      </c>
      <c r="D192" s="0" t="n">
        <v>471</v>
      </c>
      <c r="E192" s="0" t="n">
        <f aca="false">IF(B192=1, D192, "")</f>
        <v>471</v>
      </c>
      <c r="G192" s="0" t="str">
        <f aca="false">IF(C192="R",E192,"")</f>
        <v/>
      </c>
      <c r="H192" s="0" t="str">
        <f aca="false">IF(C192="G",E192,"")</f>
        <v/>
      </c>
      <c r="I192" s="0" t="n">
        <f aca="false">IF(C192="B",E192,"")</f>
        <v>471</v>
      </c>
    </row>
    <row r="193" customFormat="false" ht="12.8" hidden="false" customHeight="false" outlineLevel="0" collapsed="false">
      <c r="A193" s="1" t="n">
        <v>0.812251215277778</v>
      </c>
      <c r="B193" s="0" t="n">
        <v>1</v>
      </c>
      <c r="C193" s="0" t="s">
        <v>49</v>
      </c>
      <c r="D193" s="0" t="n">
        <v>317</v>
      </c>
      <c r="E193" s="0" t="n">
        <f aca="false">IF(B193=1, D193, "")</f>
        <v>317</v>
      </c>
      <c r="G193" s="0" t="str">
        <f aca="false">IF(C193="R",E193,"")</f>
        <v/>
      </c>
      <c r="H193" s="0" t="n">
        <f aca="false">IF(C193="G",E193,"")</f>
        <v>317</v>
      </c>
      <c r="I193" s="0" t="str">
        <f aca="false">IF(C193="B",E193,"")</f>
        <v/>
      </c>
    </row>
    <row r="194" customFormat="false" ht="12.8" hidden="false" customHeight="false" outlineLevel="0" collapsed="false">
      <c r="A194" s="1" t="n">
        <v>0.812282824074074</v>
      </c>
      <c r="B194" s="0" t="n">
        <v>1</v>
      </c>
      <c r="C194" s="0" t="s">
        <v>53</v>
      </c>
      <c r="D194" s="0" t="n">
        <v>527</v>
      </c>
      <c r="E194" s="0" t="n">
        <f aca="false">IF(B194=1, D194, "")</f>
        <v>527</v>
      </c>
      <c r="G194" s="0" t="n">
        <f aca="false">IF(C194="R",E194,"")</f>
        <v>527</v>
      </c>
      <c r="H194" s="0" t="str">
        <f aca="false">IF(C194="G",E194,"")</f>
        <v/>
      </c>
      <c r="I194" s="0" t="str">
        <f aca="false">IF(C194="B",E194,"")</f>
        <v/>
      </c>
    </row>
    <row r="195" customFormat="false" ht="12.8" hidden="false" customHeight="false" outlineLevel="0" collapsed="false">
      <c r="A195" s="1" t="n">
        <v>0.812308645833333</v>
      </c>
      <c r="B195" s="0" t="n">
        <v>1</v>
      </c>
      <c r="C195" s="0" t="s">
        <v>53</v>
      </c>
      <c r="D195" s="0" t="n">
        <v>276</v>
      </c>
      <c r="E195" s="0" t="n">
        <f aca="false">IF(B195=1, D195, "")</f>
        <v>276</v>
      </c>
      <c r="G195" s="0" t="n">
        <f aca="false">IF(C195="R",E195,"")</f>
        <v>276</v>
      </c>
      <c r="H195" s="0" t="str">
        <f aca="false">IF(C195="G",E195,"")</f>
        <v/>
      </c>
      <c r="I195" s="0" t="str">
        <f aca="false">IF(C195="B",E195,"")</f>
        <v/>
      </c>
    </row>
    <row r="196" customFormat="false" ht="12.8" hidden="false" customHeight="false" outlineLevel="0" collapsed="false">
      <c r="A196" s="1" t="n">
        <v>0.812341400462963</v>
      </c>
      <c r="B196" s="0" t="n">
        <v>0</v>
      </c>
      <c r="C196" s="0" t="s">
        <v>48</v>
      </c>
      <c r="D196" s="0" t="n">
        <v>593</v>
      </c>
      <c r="E196" s="0" t="str">
        <f aca="false">IF(B196=1, D196, "")</f>
        <v/>
      </c>
      <c r="G196" s="0" t="str">
        <f aca="false">IF(C196="R",E196,"")</f>
        <v/>
      </c>
      <c r="H196" s="0" t="str">
        <f aca="false">IF(C196="G",E196,"")</f>
        <v/>
      </c>
      <c r="I196" s="0" t="str">
        <f aca="false">IF(C196="B",E196,"")</f>
        <v/>
      </c>
    </row>
    <row r="197" customFormat="false" ht="12.8" hidden="false" customHeight="false" outlineLevel="0" collapsed="false">
      <c r="A197" s="1" t="n">
        <v>0.812368761574074</v>
      </c>
      <c r="B197" s="0" t="n">
        <v>1</v>
      </c>
      <c r="C197" s="0" t="s">
        <v>49</v>
      </c>
      <c r="D197" s="0" t="n">
        <v>467</v>
      </c>
      <c r="E197" s="0" t="n">
        <f aca="false">IF(B197=1, D197, "")</f>
        <v>467</v>
      </c>
      <c r="G197" s="0" t="str">
        <f aca="false">IF(C197="R",E197,"")</f>
        <v/>
      </c>
      <c r="H197" s="0" t="n">
        <f aca="false">IF(C197="G",E197,"")</f>
        <v>467</v>
      </c>
      <c r="I197" s="0" t="str">
        <f aca="false">IF(C197="B",E197,"")</f>
        <v/>
      </c>
    </row>
    <row r="198" customFormat="false" ht="12.8" hidden="false" customHeight="false" outlineLevel="0" collapsed="false">
      <c r="A198" s="1" t="n">
        <v>0.812398414351852</v>
      </c>
      <c r="B198" s="0" t="n">
        <v>0</v>
      </c>
      <c r="C198" s="0" t="s">
        <v>48</v>
      </c>
      <c r="D198" s="0" t="n">
        <v>526</v>
      </c>
      <c r="E198" s="0" t="str">
        <f aca="false">IF(B198=1, D198, "")</f>
        <v/>
      </c>
      <c r="G198" s="0" t="str">
        <f aca="false">IF(C198="R",E198,"")</f>
        <v/>
      </c>
      <c r="H198" s="0" t="str">
        <f aca="false">IF(C198="G",E198,"")</f>
        <v/>
      </c>
      <c r="I198" s="0" t="str">
        <f aca="false">IF(C198="B",E198,"")</f>
        <v/>
      </c>
    </row>
    <row r="199" customFormat="false" ht="12.8" hidden="false" customHeight="false" outlineLevel="0" collapsed="false">
      <c r="A199" s="1" t="n">
        <v>0.812425752314815</v>
      </c>
      <c r="B199" s="0" t="n">
        <v>1</v>
      </c>
      <c r="C199" s="0" t="s">
        <v>53</v>
      </c>
      <c r="D199" s="0" t="n">
        <v>375</v>
      </c>
      <c r="E199" s="0" t="n">
        <f aca="false">IF(B199=1, D199, "")</f>
        <v>375</v>
      </c>
      <c r="G199" s="0" t="n">
        <f aca="false">IF(C199="R",E199,"")</f>
        <v>375</v>
      </c>
      <c r="H199" s="0" t="str">
        <f aca="false">IF(C199="G",E199,"")</f>
        <v/>
      </c>
      <c r="I199" s="0" t="str">
        <f aca="false">IF(C199="B",E199,"")</f>
        <v/>
      </c>
    </row>
    <row r="200" customFormat="false" ht="12.8" hidden="false" customHeight="false" outlineLevel="0" collapsed="false">
      <c r="A200" s="1" t="n">
        <v>0.812453472222222</v>
      </c>
      <c r="B200" s="0" t="n">
        <v>1</v>
      </c>
      <c r="C200" s="0" t="s">
        <v>53</v>
      </c>
      <c r="D200" s="0" t="n">
        <v>263</v>
      </c>
      <c r="E200" s="0" t="n">
        <f aca="false">IF(B200=1, D200, "")</f>
        <v>263</v>
      </c>
      <c r="G200" s="0" t="n">
        <f aca="false">IF(C200="R",E200,"")</f>
        <v>263</v>
      </c>
      <c r="H200" s="0" t="str">
        <f aca="false">IF(C200="G",E200,"")</f>
        <v/>
      </c>
      <c r="I200" s="0" t="str">
        <f aca="false">IF(C200="B",E200,"")</f>
        <v/>
      </c>
    </row>
    <row r="201" customFormat="false" ht="12.8" hidden="false" customHeight="false" outlineLevel="0" collapsed="false">
      <c r="A201" s="1" t="n">
        <v>0.812482766203704</v>
      </c>
      <c r="B201" s="0" t="n">
        <v>1</v>
      </c>
      <c r="C201" s="0" t="s">
        <v>53</v>
      </c>
      <c r="D201" s="0" t="n">
        <v>303</v>
      </c>
      <c r="E201" s="0" t="n">
        <f aca="false">IF(B201=1, D201, "")</f>
        <v>303</v>
      </c>
      <c r="G201" s="0" t="n">
        <f aca="false">IF(C201="R",E201,"")</f>
        <v>303</v>
      </c>
      <c r="H201" s="0" t="str">
        <f aca="false">IF(C201="G",E201,"")</f>
        <v/>
      </c>
      <c r="I201" s="0" t="str">
        <f aca="false">IF(C201="B",E201,"")</f>
        <v/>
      </c>
    </row>
    <row r="202" customFormat="false" ht="12.8" hidden="false" customHeight="false" outlineLevel="0" collapsed="false">
      <c r="A202" s="1" t="n">
        <v>0.812519351851852</v>
      </c>
      <c r="B202" s="0" t="n">
        <v>0</v>
      </c>
      <c r="C202" s="0" t="s">
        <v>49</v>
      </c>
      <c r="D202" s="0" t="n">
        <v>970</v>
      </c>
      <c r="E202" s="0" t="str">
        <f aca="false">IF(B202=1, D202, "")</f>
        <v/>
      </c>
      <c r="G202" s="0" t="str">
        <f aca="false">IF(C202="R",E202,"")</f>
        <v/>
      </c>
      <c r="H202" s="0" t="str">
        <f aca="false">IF(C202="G",E202,"")</f>
        <v/>
      </c>
      <c r="I202" s="0" t="str">
        <f aca="false">IF(C202="B",E202,"")</f>
        <v/>
      </c>
    </row>
    <row r="203" customFormat="false" ht="12.8" hidden="false" customHeight="false" outlineLevel="0" collapsed="false">
      <c r="A203" s="1" t="n">
        <v>0.812544803240741</v>
      </c>
      <c r="B203" s="0" t="n">
        <v>0</v>
      </c>
      <c r="C203" s="0" t="s">
        <v>48</v>
      </c>
      <c r="D203" s="0" t="n">
        <v>652</v>
      </c>
      <c r="E203" s="0" t="str">
        <f aca="false">IF(B203=1, D203, "")</f>
        <v/>
      </c>
      <c r="G203" s="0" t="str">
        <f aca="false">IF(C203="R",E203,"")</f>
        <v/>
      </c>
      <c r="H203" s="0" t="str">
        <f aca="false">IF(C203="G",E203,"")</f>
        <v/>
      </c>
      <c r="I203" s="0" t="str">
        <f aca="false">IF(C203="B",E203,"")</f>
        <v/>
      </c>
    </row>
    <row r="204" customFormat="false" ht="12.8" hidden="false" customHeight="false" outlineLevel="0" collapsed="false">
      <c r="A204" s="1" t="n">
        <v>0.812571412037037</v>
      </c>
      <c r="B204" s="0" t="n">
        <v>1</v>
      </c>
      <c r="C204" s="0" t="s">
        <v>48</v>
      </c>
      <c r="D204" s="0" t="n">
        <v>450</v>
      </c>
      <c r="E204" s="0" t="n">
        <f aca="false">IF(B204=1, D204, "")</f>
        <v>450</v>
      </c>
      <c r="G204" s="0" t="str">
        <f aca="false">IF(C204="R",E204,"")</f>
        <v/>
      </c>
      <c r="H204" s="0" t="str">
        <f aca="false">IF(C204="G",E204,"")</f>
        <v/>
      </c>
      <c r="I204" s="0" t="n">
        <f aca="false">IF(C204="B",E204,"")</f>
        <v>450</v>
      </c>
    </row>
    <row r="205" customFormat="false" ht="12.8" hidden="false" customHeight="false" outlineLevel="0" collapsed="false">
      <c r="A205" s="1" t="n">
        <v>0.812599189814815</v>
      </c>
      <c r="B205" s="0" t="n">
        <v>1</v>
      </c>
      <c r="C205" s="0" t="s">
        <v>53</v>
      </c>
      <c r="D205" s="0" t="n">
        <v>361</v>
      </c>
      <c r="E205" s="0" t="n">
        <f aca="false">IF(B205=1, D205, "")</f>
        <v>361</v>
      </c>
      <c r="G205" s="0" t="n">
        <f aca="false">IF(C205="R",E205,"")</f>
        <v>361</v>
      </c>
      <c r="H205" s="0" t="str">
        <f aca="false">IF(C205="G",E205,"")</f>
        <v/>
      </c>
      <c r="I205" s="0" t="str">
        <f aca="false">IF(C205="B",E205,"")</f>
        <v/>
      </c>
    </row>
    <row r="206" customFormat="false" ht="12.8" hidden="false" customHeight="false" outlineLevel="0" collapsed="false">
      <c r="A206" s="1" t="n">
        <v>0.81262806712963</v>
      </c>
      <c r="B206" s="0" t="n">
        <v>1</v>
      </c>
      <c r="C206" s="0" t="s">
        <v>53</v>
      </c>
      <c r="D206" s="0" t="n">
        <v>363</v>
      </c>
      <c r="E206" s="0" t="n">
        <f aca="false">IF(B206=1, D206, "")</f>
        <v>363</v>
      </c>
      <c r="G206" s="0" t="n">
        <f aca="false">IF(C206="R",E206,"")</f>
        <v>363</v>
      </c>
      <c r="H206" s="0" t="str">
        <f aca="false">IF(C206="G",E206,"")</f>
        <v/>
      </c>
      <c r="I206" s="0" t="str">
        <f aca="false">IF(C206="B",E206,"")</f>
        <v/>
      </c>
    </row>
    <row r="207" customFormat="false" ht="12.8" hidden="false" customHeight="false" outlineLevel="0" collapsed="false">
      <c r="A207" s="1" t="n">
        <v>0.812656608796296</v>
      </c>
      <c r="B207" s="0" t="n">
        <v>1</v>
      </c>
      <c r="C207" s="0" t="s">
        <v>49</v>
      </c>
      <c r="D207" s="0" t="n">
        <v>309</v>
      </c>
      <c r="E207" s="0" t="n">
        <f aca="false">IF(B207=1, D207, "")</f>
        <v>309</v>
      </c>
      <c r="G207" s="0" t="str">
        <f aca="false">IF(C207="R",E207,"")</f>
        <v/>
      </c>
      <c r="H207" s="0" t="n">
        <f aca="false">IF(C207="G",E207,"")</f>
        <v>309</v>
      </c>
      <c r="I207" s="0" t="str">
        <f aca="false">IF(C207="B",E207,"")</f>
        <v/>
      </c>
    </row>
    <row r="208" customFormat="false" ht="12.8" hidden="false" customHeight="false" outlineLevel="0" collapsed="false">
      <c r="A208" s="1" t="n">
        <v>0.812686655092593</v>
      </c>
      <c r="B208" s="0" t="n">
        <v>1</v>
      </c>
      <c r="C208" s="0" t="s">
        <v>48</v>
      </c>
      <c r="D208" s="0" t="n">
        <v>410</v>
      </c>
      <c r="E208" s="0" t="n">
        <f aca="false">IF(B208=1, D208, "")</f>
        <v>410</v>
      </c>
      <c r="G208" s="0" t="str">
        <f aca="false">IF(C208="R",E208,"")</f>
        <v/>
      </c>
      <c r="H208" s="0" t="str">
        <f aca="false">IF(C208="G",E208,"")</f>
        <v/>
      </c>
      <c r="I208" s="0" t="n">
        <f aca="false">IF(C208="B",E208,"")</f>
        <v>410</v>
      </c>
    </row>
    <row r="209" customFormat="false" ht="12.8" hidden="false" customHeight="false" outlineLevel="0" collapsed="false">
      <c r="A209" s="1" t="n">
        <v>0.812716724537037</v>
      </c>
      <c r="B209" s="0" t="n">
        <v>0</v>
      </c>
      <c r="C209" s="0" t="s">
        <v>48</v>
      </c>
      <c r="D209" s="0" t="n">
        <v>517</v>
      </c>
      <c r="E209" s="0" t="str">
        <f aca="false">IF(B209=1, D209, "")</f>
        <v/>
      </c>
      <c r="G209" s="0" t="str">
        <f aca="false">IF(C209="R",E209,"")</f>
        <v/>
      </c>
      <c r="H209" s="0" t="str">
        <f aca="false">IF(C209="G",E209,"")</f>
        <v/>
      </c>
      <c r="I209" s="0" t="str">
        <f aca="false">IF(C209="B",E209,"")</f>
        <v/>
      </c>
    </row>
    <row r="210" customFormat="false" ht="12.8" hidden="false" customHeight="false" outlineLevel="0" collapsed="false">
      <c r="A210" s="1" t="n">
        <v>0.812743310185185</v>
      </c>
      <c r="B210" s="0" t="n">
        <v>1</v>
      </c>
      <c r="C210" s="0" t="s">
        <v>49</v>
      </c>
      <c r="D210" s="0" t="n">
        <v>312</v>
      </c>
      <c r="E210" s="0" t="n">
        <f aca="false">IF(B210=1, D210, "")</f>
        <v>312</v>
      </c>
      <c r="G210" s="0" t="str">
        <f aca="false">IF(C210="R",E210,"")</f>
        <v/>
      </c>
      <c r="H210" s="0" t="n">
        <f aca="false">IF(C210="G",E210,"")</f>
        <v>312</v>
      </c>
      <c r="I210" s="0" t="str">
        <f aca="false">IF(C210="B",E210,"")</f>
        <v/>
      </c>
    </row>
    <row r="211" customFormat="false" ht="12.8" hidden="false" customHeight="false" outlineLevel="0" collapsed="false">
      <c r="A211" s="1" t="n">
        <v>0.812772592592593</v>
      </c>
      <c r="B211" s="0" t="n">
        <v>1</v>
      </c>
      <c r="C211" s="0" t="s">
        <v>53</v>
      </c>
      <c r="D211" s="0" t="n">
        <v>329</v>
      </c>
      <c r="E211" s="0" t="n">
        <f aca="false">IF(B211=1, D211, "")</f>
        <v>329</v>
      </c>
      <c r="G211" s="0" t="n">
        <f aca="false">IF(C211="R",E211,"")</f>
        <v>329</v>
      </c>
      <c r="H211" s="0" t="str">
        <f aca="false">IF(C211="G",E211,"")</f>
        <v/>
      </c>
      <c r="I211" s="0" t="str">
        <f aca="false">IF(C211="B",E211,"")</f>
        <v/>
      </c>
    </row>
    <row r="212" customFormat="false" ht="12.8" hidden="false" customHeight="false" outlineLevel="0" collapsed="false">
      <c r="A212" s="1" t="n">
        <v>0.812813055555555</v>
      </c>
      <c r="B212" s="0" t="n">
        <v>0</v>
      </c>
      <c r="C212" s="0" t="s">
        <v>49</v>
      </c>
      <c r="D212" s="0" t="n">
        <v>1320</v>
      </c>
      <c r="E212" s="0" t="str">
        <f aca="false">IF(B212=1, D212, "")</f>
        <v/>
      </c>
      <c r="G212" s="0" t="str">
        <f aca="false">IF(C212="R",E212,"")</f>
        <v/>
      </c>
      <c r="H212" s="0" t="str">
        <f aca="false">IF(C212="G",E212,"")</f>
        <v/>
      </c>
      <c r="I212" s="0" t="str">
        <f aca="false">IF(C212="B",E212,"")</f>
        <v/>
      </c>
    </row>
    <row r="213" customFormat="false" ht="12.8" hidden="false" customHeight="false" outlineLevel="0" collapsed="false">
      <c r="A213" s="1" t="n">
        <v>0.812833101851852</v>
      </c>
      <c r="B213" s="0" t="n">
        <v>1</v>
      </c>
      <c r="C213" s="0" t="s">
        <v>48</v>
      </c>
      <c r="D213" s="0" t="n">
        <v>560</v>
      </c>
      <c r="E213" s="0" t="n">
        <f aca="false">IF(B213=1, D213, "")</f>
        <v>560</v>
      </c>
      <c r="G213" s="0" t="str">
        <f aca="false">IF(C213="R",E213,"")</f>
        <v/>
      </c>
      <c r="H213" s="0" t="str">
        <f aca="false">IF(C213="G",E213,"")</f>
        <v/>
      </c>
      <c r="I213" s="0" t="n">
        <f aca="false">IF(C213="B",E213,"")</f>
        <v>560</v>
      </c>
    </row>
    <row r="214" customFormat="false" ht="12.8" hidden="false" customHeight="false" outlineLevel="0" collapsed="false">
      <c r="A214" s="1" t="n">
        <v>0.812859675925926</v>
      </c>
      <c r="B214" s="0" t="n">
        <v>1</v>
      </c>
      <c r="C214" s="0" t="s">
        <v>48</v>
      </c>
      <c r="D214" s="0" t="n">
        <v>354</v>
      </c>
      <c r="E214" s="0" t="n">
        <f aca="false">IF(B214=1, D214, "")</f>
        <v>354</v>
      </c>
      <c r="G214" s="0" t="str">
        <f aca="false">IF(C214="R",E214,"")</f>
        <v/>
      </c>
      <c r="H214" s="0" t="str">
        <f aca="false">IF(C214="G",E214,"")</f>
        <v/>
      </c>
      <c r="I214" s="0" t="n">
        <f aca="false">IF(C214="B",E214,"")</f>
        <v>354</v>
      </c>
    </row>
    <row r="215" customFormat="false" ht="12.8" hidden="false" customHeight="false" outlineLevel="0" collapsed="false">
      <c r="A215" s="1" t="n">
        <v>0.812889733796296</v>
      </c>
      <c r="B215" s="0" t="n">
        <v>1</v>
      </c>
      <c r="C215" s="0" t="s">
        <v>48</v>
      </c>
      <c r="D215" s="0" t="n">
        <v>455</v>
      </c>
      <c r="E215" s="0" t="n">
        <f aca="false">IF(B215=1, D215, "")</f>
        <v>455</v>
      </c>
      <c r="G215" s="0" t="str">
        <f aca="false">IF(C215="R",E215,"")</f>
        <v/>
      </c>
      <c r="H215" s="0" t="str">
        <f aca="false">IF(C215="G",E215,"")</f>
        <v/>
      </c>
      <c r="I215" s="0" t="n">
        <f aca="false">IF(C215="B",E215,"")</f>
        <v>455</v>
      </c>
    </row>
    <row r="216" customFormat="false" ht="12.8" hidden="false" customHeight="false" outlineLevel="0" collapsed="false">
      <c r="A216" s="1" t="n">
        <v>0.812917476851852</v>
      </c>
      <c r="B216" s="0" t="n">
        <v>1</v>
      </c>
      <c r="C216" s="0" t="s">
        <v>53</v>
      </c>
      <c r="D216" s="0" t="n">
        <v>352</v>
      </c>
      <c r="E216" s="0" t="n">
        <f aca="false">IF(B216=1, D216, "")</f>
        <v>352</v>
      </c>
      <c r="G216" s="0" t="n">
        <f aca="false">IF(C216="R",E216,"")</f>
        <v>352</v>
      </c>
      <c r="H216" s="0" t="str">
        <f aca="false">IF(C216="G",E216,"")</f>
        <v/>
      </c>
      <c r="I216" s="0" t="str">
        <f aca="false">IF(C216="B",E216,"")</f>
        <v/>
      </c>
    </row>
    <row r="217" customFormat="false" ht="12.8" hidden="false" customHeight="false" outlineLevel="0" collapsed="false">
      <c r="A217" s="1" t="n">
        <v>0.812946400462963</v>
      </c>
      <c r="B217" s="0" t="n">
        <v>1</v>
      </c>
      <c r="C217" s="0" t="s">
        <v>53</v>
      </c>
      <c r="D217" s="0" t="n">
        <v>349</v>
      </c>
      <c r="E217" s="0" t="n">
        <f aca="false">IF(B217=1, D217, "")</f>
        <v>349</v>
      </c>
      <c r="G217" s="0" t="n">
        <f aca="false">IF(C217="R",E217,"")</f>
        <v>349</v>
      </c>
      <c r="H217" s="0" t="str">
        <f aca="false">IF(C217="G",E217,"")</f>
        <v/>
      </c>
      <c r="I217" s="0" t="str">
        <f aca="false">IF(C217="B",E217,"")</f>
        <v/>
      </c>
    </row>
    <row r="218" customFormat="false" ht="12.8" hidden="false" customHeight="false" outlineLevel="0" collapsed="false">
      <c r="A218" s="1" t="n">
        <v>0.81297568287037</v>
      </c>
      <c r="B218" s="0" t="n">
        <v>1</v>
      </c>
      <c r="C218" s="0" t="s">
        <v>49</v>
      </c>
      <c r="D218" s="0" t="n">
        <v>375</v>
      </c>
      <c r="E218" s="0" t="n">
        <f aca="false">IF(B218=1, D218, "")</f>
        <v>375</v>
      </c>
      <c r="G218" s="0" t="str">
        <f aca="false">IF(C218="R",E218,"")</f>
        <v/>
      </c>
      <c r="H218" s="0" t="n">
        <f aca="false">IF(C218="G",E218,"")</f>
        <v>375</v>
      </c>
      <c r="I218" s="0" t="str">
        <f aca="false">IF(C218="B",E218,"")</f>
        <v/>
      </c>
    </row>
    <row r="219" customFormat="false" ht="12.8" hidden="false" customHeight="false" outlineLevel="0" collapsed="false">
      <c r="A219" s="1" t="n">
        <v>0.8130034375</v>
      </c>
      <c r="B219" s="0" t="n">
        <v>1</v>
      </c>
      <c r="C219" s="0" t="s">
        <v>49</v>
      </c>
      <c r="D219" s="0" t="n">
        <v>268</v>
      </c>
      <c r="E219" s="0" t="n">
        <f aca="false">IF(B219=1, D219, "")</f>
        <v>268</v>
      </c>
      <c r="G219" s="0" t="str">
        <f aca="false">IF(C219="R",E219,"")</f>
        <v/>
      </c>
      <c r="H219" s="0" t="n">
        <f aca="false">IF(C219="G",E219,"")</f>
        <v>268</v>
      </c>
      <c r="I219" s="0" t="str">
        <f aca="false">IF(C219="B",E219,"")</f>
        <v/>
      </c>
    </row>
    <row r="220" customFormat="false" ht="12.8" hidden="false" customHeight="false" outlineLevel="0" collapsed="false">
      <c r="A220" s="1" t="n">
        <v>0.813032719907407</v>
      </c>
      <c r="B220" s="0" t="n">
        <v>1</v>
      </c>
      <c r="C220" s="0" t="s">
        <v>53</v>
      </c>
      <c r="D220" s="0" t="n">
        <v>319</v>
      </c>
      <c r="E220" s="0" t="n">
        <f aca="false">IF(B220=1, D220, "")</f>
        <v>319</v>
      </c>
      <c r="G220" s="0" t="n">
        <f aca="false">IF(C220="R",E220,"")</f>
        <v>319</v>
      </c>
      <c r="H220" s="0" t="str">
        <f aca="false">IF(C220="G",E220,"")</f>
        <v/>
      </c>
      <c r="I220" s="0" t="str">
        <f aca="false">IF(C220="B",E220,"")</f>
        <v/>
      </c>
    </row>
    <row r="221" customFormat="false" ht="12.8" hidden="false" customHeight="false" outlineLevel="0" collapsed="false">
      <c r="A221" s="1" t="n">
        <v>0.813061226851852</v>
      </c>
      <c r="B221" s="0" t="n">
        <v>1</v>
      </c>
      <c r="C221" s="0" t="s">
        <v>49</v>
      </c>
      <c r="D221" s="0" t="n">
        <v>284</v>
      </c>
      <c r="E221" s="0" t="n">
        <f aca="false">IF(B221=1, D221, "")</f>
        <v>284</v>
      </c>
      <c r="G221" s="0" t="str">
        <f aca="false">IF(C221="R",E221,"")</f>
        <v/>
      </c>
      <c r="H221" s="0" t="n">
        <f aca="false">IF(C221="G",E221,"")</f>
        <v>284</v>
      </c>
      <c r="I221" s="0" t="str">
        <f aca="false">IF(C221="B",E221,"")</f>
        <v/>
      </c>
    </row>
    <row r="222" customFormat="false" ht="12.8" hidden="false" customHeight="false" outlineLevel="0" collapsed="false">
      <c r="A222" s="1" t="n">
        <v>0.813093993055555</v>
      </c>
      <c r="B222" s="0" t="n">
        <v>1</v>
      </c>
      <c r="C222" s="0" t="s">
        <v>48</v>
      </c>
      <c r="D222" s="0" t="n">
        <v>609</v>
      </c>
      <c r="E222" s="0" t="n">
        <f aca="false">IF(B222=1, D222, "")</f>
        <v>609</v>
      </c>
      <c r="G222" s="0" t="str">
        <f aca="false">IF(C222="R",E222,"")</f>
        <v/>
      </c>
      <c r="H222" s="0" t="str">
        <f aca="false">IF(C222="G",E222,"")</f>
        <v/>
      </c>
      <c r="I222" s="0" t="n">
        <f aca="false">IF(C222="B",E222,"")</f>
        <v>609</v>
      </c>
    </row>
    <row r="223" customFormat="false" ht="12.8" hidden="false" customHeight="false" outlineLevel="0" collapsed="false">
      <c r="A223" s="1" t="n">
        <v>0.813120208333333</v>
      </c>
      <c r="B223" s="0" t="n">
        <v>1</v>
      </c>
      <c r="C223" s="0" t="s">
        <v>48</v>
      </c>
      <c r="D223" s="0" t="n">
        <v>359</v>
      </c>
      <c r="E223" s="0" t="n">
        <f aca="false">IF(B223=1, D223, "")</f>
        <v>359</v>
      </c>
      <c r="G223" s="0" t="str">
        <f aca="false">IF(C223="R",E223,"")</f>
        <v/>
      </c>
      <c r="H223" s="0" t="str">
        <f aca="false">IF(C223="G",E223,"")</f>
        <v/>
      </c>
      <c r="I223" s="0" t="n">
        <f aca="false">IF(C223="B",E223,"")</f>
        <v>359</v>
      </c>
    </row>
    <row r="224" customFormat="false" ht="12.8" hidden="false" customHeight="false" outlineLevel="0" collapsed="false">
      <c r="A224" s="1" t="n">
        <v>0.813148715277778</v>
      </c>
      <c r="B224" s="0" t="n">
        <v>1</v>
      </c>
      <c r="C224" s="0" t="s">
        <v>53</v>
      </c>
      <c r="D224" s="0" t="n">
        <v>310</v>
      </c>
      <c r="E224" s="0" t="n">
        <f aca="false">IF(B224=1, D224, "")</f>
        <v>310</v>
      </c>
      <c r="G224" s="0" t="n">
        <f aca="false">IF(C224="R",E224,"")</f>
        <v>310</v>
      </c>
      <c r="H224" s="0" t="str">
        <f aca="false">IF(C224="G",E224,"")</f>
        <v/>
      </c>
      <c r="I224" s="0" t="str">
        <f aca="false">IF(C224="B",E224,"")</f>
        <v/>
      </c>
    </row>
    <row r="225" customFormat="false" ht="12.8" hidden="false" customHeight="false" outlineLevel="0" collapsed="false">
      <c r="A225" s="1" t="n">
        <v>0.813176851851852</v>
      </c>
      <c r="B225" s="0" t="n">
        <v>1</v>
      </c>
      <c r="C225" s="0" t="s">
        <v>53</v>
      </c>
      <c r="D225" s="0" t="n">
        <v>245</v>
      </c>
      <c r="E225" s="0" t="n">
        <f aca="false">IF(B225=1, D225, "")</f>
        <v>245</v>
      </c>
      <c r="G225" s="0" t="n">
        <f aca="false">IF(C225="R",E225,"")</f>
        <v>245</v>
      </c>
      <c r="H225" s="0" t="str">
        <f aca="false">IF(C225="G",E225,"")</f>
        <v/>
      </c>
      <c r="I225" s="0" t="str">
        <f aca="false">IF(C225="B",E225,"")</f>
        <v/>
      </c>
    </row>
    <row r="226" customFormat="false" ht="12.8" hidden="false" customHeight="false" outlineLevel="0" collapsed="false">
      <c r="A226" s="1" t="n">
        <v>0.813214224537037</v>
      </c>
      <c r="B226" s="0" t="n">
        <v>0</v>
      </c>
      <c r="C226" s="0" t="s">
        <v>49</v>
      </c>
      <c r="D226" s="0" t="n">
        <v>1001</v>
      </c>
      <c r="E226" s="0" t="str">
        <f aca="false">IF(B226=1, D226, "")</f>
        <v/>
      </c>
      <c r="G226" s="0" t="str">
        <f aca="false">IF(C226="R",E226,"")</f>
        <v/>
      </c>
      <c r="H226" s="0" t="str">
        <f aca="false">IF(C226="G",E226,"")</f>
        <v/>
      </c>
      <c r="I226" s="0" t="str">
        <f aca="false">IF(C226="B",E226,"")</f>
        <v/>
      </c>
    </row>
    <row r="227" customFormat="false" ht="12.8" hidden="false" customHeight="false" outlineLevel="0" collapsed="false">
      <c r="A227" s="1" t="n">
        <v>0.813235011574074</v>
      </c>
      <c r="B227" s="0" t="n">
        <v>1</v>
      </c>
      <c r="C227" s="0" t="s">
        <v>49</v>
      </c>
      <c r="D227" s="0" t="n">
        <v>292</v>
      </c>
      <c r="E227" s="0" t="n">
        <f aca="false">IF(B227=1, D227, "")</f>
        <v>292</v>
      </c>
      <c r="G227" s="0" t="str">
        <f aca="false">IF(C227="R",E227,"")</f>
        <v/>
      </c>
      <c r="H227" s="0" t="n">
        <f aca="false">IF(C227="G",E227,"")</f>
        <v>292</v>
      </c>
      <c r="I227" s="0" t="str">
        <f aca="false">IF(C227="B",E227,"")</f>
        <v/>
      </c>
    </row>
    <row r="228" customFormat="false" ht="12.8" hidden="false" customHeight="false" outlineLevel="0" collapsed="false">
      <c r="A228" s="1" t="n">
        <v>0.813267013888889</v>
      </c>
      <c r="B228" s="0" t="n">
        <v>1</v>
      </c>
      <c r="C228" s="0" t="s">
        <v>53</v>
      </c>
      <c r="D228" s="0" t="n">
        <v>545</v>
      </c>
      <c r="E228" s="0" t="n">
        <f aca="false">IF(B228=1, D228, "")</f>
        <v>545</v>
      </c>
      <c r="G228" s="0" t="n">
        <f aca="false">IF(C228="R",E228,"")</f>
        <v>545</v>
      </c>
      <c r="H228" s="0" t="str">
        <f aca="false">IF(C228="G",E228,"")</f>
        <v/>
      </c>
      <c r="I228" s="0" t="str">
        <f aca="false">IF(C228="B",E228,"")</f>
        <v/>
      </c>
    </row>
    <row r="229" customFormat="false" ht="12.8" hidden="false" customHeight="false" outlineLevel="0" collapsed="false">
      <c r="A229" s="1" t="n">
        <v>0.813293240740741</v>
      </c>
      <c r="B229" s="0" t="n">
        <v>1</v>
      </c>
      <c r="C229" s="0" t="s">
        <v>53</v>
      </c>
      <c r="D229" s="0" t="n">
        <v>325</v>
      </c>
      <c r="E229" s="0" t="n">
        <f aca="false">IF(B229=1, D229, "")</f>
        <v>325</v>
      </c>
      <c r="G229" s="0" t="n">
        <f aca="false">IF(C229="R",E229,"")</f>
        <v>325</v>
      </c>
      <c r="H229" s="0" t="str">
        <f aca="false">IF(C229="G",E229,"")</f>
        <v/>
      </c>
      <c r="I229" s="0" t="str">
        <f aca="false">IF(C229="B",E229,"")</f>
        <v/>
      </c>
    </row>
    <row r="230" customFormat="false" ht="12.8" hidden="false" customHeight="false" outlineLevel="0" collapsed="false">
      <c r="A230" s="1" t="n">
        <v>0.813322164351852</v>
      </c>
      <c r="B230" s="0" t="n">
        <v>1</v>
      </c>
      <c r="C230" s="0" t="s">
        <v>49</v>
      </c>
      <c r="D230" s="0" t="n">
        <v>298</v>
      </c>
      <c r="E230" s="0" t="n">
        <f aca="false">IF(B230=1, D230, "")</f>
        <v>298</v>
      </c>
      <c r="G230" s="0" t="str">
        <f aca="false">IF(C230="R",E230,"")</f>
        <v/>
      </c>
      <c r="H230" s="0" t="n">
        <f aca="false">IF(C230="G",E230,"")</f>
        <v>298</v>
      </c>
      <c r="I230" s="0" t="str">
        <f aca="false">IF(C230="B",E230,"")</f>
        <v/>
      </c>
    </row>
    <row r="231" customFormat="false" ht="12.8" hidden="false" customHeight="false" outlineLevel="0" collapsed="false">
      <c r="A231" s="1" t="n">
        <v>0.813350706018518</v>
      </c>
      <c r="B231" s="0" t="n">
        <v>1</v>
      </c>
      <c r="C231" s="0" t="s">
        <v>49</v>
      </c>
      <c r="D231" s="0" t="n">
        <v>275</v>
      </c>
      <c r="E231" s="0" t="n">
        <f aca="false">IF(B231=1, D231, "")</f>
        <v>275</v>
      </c>
      <c r="G231" s="0" t="str">
        <f aca="false">IF(C231="R",E231,"")</f>
        <v/>
      </c>
      <c r="H231" s="0" t="n">
        <f aca="false">IF(C231="G",E231,"")</f>
        <v>275</v>
      </c>
      <c r="I231" s="0" t="str">
        <f aca="false">IF(C231="B",E231,"")</f>
        <v/>
      </c>
    </row>
    <row r="232" customFormat="false" ht="12.8" hidden="false" customHeight="false" outlineLevel="0" collapsed="false">
      <c r="A232" s="1" t="n">
        <v>0.813379976851852</v>
      </c>
      <c r="B232" s="0" t="n">
        <v>1</v>
      </c>
      <c r="C232" s="0" t="s">
        <v>48</v>
      </c>
      <c r="D232" s="0" t="n">
        <v>316</v>
      </c>
      <c r="E232" s="0" t="n">
        <f aca="false">IF(B232=1, D232, "")</f>
        <v>316</v>
      </c>
      <c r="G232" s="0" t="str">
        <f aca="false">IF(C232="R",E232,"")</f>
        <v/>
      </c>
      <c r="H232" s="0" t="str">
        <f aca="false">IF(C232="G",E232,"")</f>
        <v/>
      </c>
      <c r="I232" s="0" t="n">
        <f aca="false">IF(C232="B",E232,"")</f>
        <v>316</v>
      </c>
    </row>
    <row r="233" customFormat="false" ht="12.8" hidden="false" customHeight="false" outlineLevel="0" collapsed="false">
      <c r="A233" s="1" t="n">
        <v>0.813411203703704</v>
      </c>
      <c r="B233" s="0" t="n">
        <v>1</v>
      </c>
      <c r="C233" s="0" t="s">
        <v>48</v>
      </c>
      <c r="D233" s="0" t="n">
        <v>503</v>
      </c>
      <c r="E233" s="0" t="n">
        <f aca="false">IF(B233=1, D233, "")</f>
        <v>503</v>
      </c>
      <c r="G233" s="0" t="str">
        <f aca="false">IF(C233="R",E233,"")</f>
        <v/>
      </c>
      <c r="H233" s="0" t="str">
        <f aca="false">IF(C233="G",E233,"")</f>
        <v/>
      </c>
      <c r="I233" s="0" t="n">
        <f aca="false">IF(C233="B",E233,"")</f>
        <v>503</v>
      </c>
    </row>
    <row r="234" customFormat="false" ht="12.8" hidden="false" customHeight="false" outlineLevel="0" collapsed="false">
      <c r="A234" s="1" t="n">
        <v>0.813438553240741</v>
      </c>
      <c r="B234" s="0" t="n">
        <v>1</v>
      </c>
      <c r="C234" s="0" t="s">
        <v>49</v>
      </c>
      <c r="D234" s="0" t="n">
        <v>362</v>
      </c>
      <c r="E234" s="0" t="n">
        <f aca="false">IF(B234=1, D234, "")</f>
        <v>362</v>
      </c>
      <c r="G234" s="0" t="str">
        <f aca="false">IF(C234="R",E234,"")</f>
        <v/>
      </c>
      <c r="H234" s="0" t="n">
        <f aca="false">IF(C234="G",E234,"")</f>
        <v>362</v>
      </c>
      <c r="I234" s="0" t="str">
        <f aca="false">IF(C234="B",E234,"")</f>
        <v/>
      </c>
    </row>
    <row r="235" customFormat="false" ht="12.8" hidden="false" customHeight="false" outlineLevel="0" collapsed="false">
      <c r="A235" s="1" t="n">
        <v>0.813467858796296</v>
      </c>
      <c r="B235" s="0" t="n">
        <v>1</v>
      </c>
      <c r="C235" s="0" t="s">
        <v>48</v>
      </c>
      <c r="D235" s="0" t="n">
        <v>397</v>
      </c>
      <c r="E235" s="0" t="n">
        <f aca="false">IF(B235=1, D235, "")</f>
        <v>397</v>
      </c>
      <c r="G235" s="0" t="str">
        <f aca="false">IF(C235="R",E235,"")</f>
        <v/>
      </c>
      <c r="H235" s="0" t="str">
        <f aca="false">IF(C235="G",E235,"")</f>
        <v/>
      </c>
      <c r="I235" s="0" t="n">
        <f aca="false">IF(C235="B",E235,"")</f>
        <v>397</v>
      </c>
    </row>
    <row r="236" customFormat="false" ht="12.8" hidden="false" customHeight="false" outlineLevel="0" collapsed="false">
      <c r="A236" s="1" t="n">
        <v>0.813495590277778</v>
      </c>
      <c r="B236" s="0" t="n">
        <v>1</v>
      </c>
      <c r="C236" s="0" t="s">
        <v>53</v>
      </c>
      <c r="D236" s="0" t="n">
        <v>286</v>
      </c>
      <c r="E236" s="0" t="n">
        <f aca="false">IF(B236=1, D236, "")</f>
        <v>286</v>
      </c>
      <c r="G236" s="0" t="n">
        <f aca="false">IF(C236="R",E236,"")</f>
        <v>286</v>
      </c>
      <c r="H236" s="0" t="str">
        <f aca="false">IF(C236="G",E236,"")</f>
        <v/>
      </c>
      <c r="I236" s="0" t="str">
        <f aca="false">IF(C236="B",E236,"")</f>
        <v/>
      </c>
    </row>
    <row r="237" customFormat="false" ht="12.8" hidden="false" customHeight="false" outlineLevel="0" collapsed="false">
      <c r="A237" s="1" t="n">
        <v>0.813524884259259</v>
      </c>
      <c r="B237" s="0" t="n">
        <v>1</v>
      </c>
      <c r="C237" s="0" t="s">
        <v>49</v>
      </c>
      <c r="D237" s="0" t="n">
        <v>313</v>
      </c>
      <c r="E237" s="0" t="n">
        <f aca="false">IF(B237=1, D237, "")</f>
        <v>313</v>
      </c>
      <c r="G237" s="0" t="str">
        <f aca="false">IF(C237="R",E237,"")</f>
        <v/>
      </c>
      <c r="H237" s="0" t="n">
        <f aca="false">IF(C237="G",E237,"")</f>
        <v>313</v>
      </c>
      <c r="I237" s="0" t="str">
        <f aca="false">IF(C237="B",E237,"")</f>
        <v/>
      </c>
    </row>
    <row r="238" customFormat="false" ht="12.8" hidden="false" customHeight="false" outlineLevel="0" collapsed="false">
      <c r="A238" s="1" t="n">
        <v>0.813555694444444</v>
      </c>
      <c r="B238" s="0" t="n">
        <v>1</v>
      </c>
      <c r="C238" s="0" t="s">
        <v>53</v>
      </c>
      <c r="D238" s="0" t="n">
        <v>466</v>
      </c>
      <c r="E238" s="0" t="n">
        <f aca="false">IF(B238=1, D238, "")</f>
        <v>466</v>
      </c>
      <c r="G238" s="0" t="n">
        <f aca="false">IF(C238="R",E238,"")</f>
        <v>466</v>
      </c>
      <c r="H238" s="0" t="str">
        <f aca="false">IF(C238="G",E238,"")</f>
        <v/>
      </c>
      <c r="I238" s="0" t="str">
        <f aca="false">IF(C238="B",E238,"")</f>
        <v/>
      </c>
    </row>
    <row r="239" customFormat="false" ht="12.8" hidden="false" customHeight="false" outlineLevel="0" collapsed="false">
      <c r="A239" s="1" t="n">
        <v>0.8135834375</v>
      </c>
      <c r="B239" s="0" t="n">
        <v>1</v>
      </c>
      <c r="C239" s="0" t="s">
        <v>49</v>
      </c>
      <c r="D239" s="0" t="n">
        <v>376</v>
      </c>
      <c r="E239" s="0" t="n">
        <f aca="false">IF(B239=1, D239, "")</f>
        <v>376</v>
      </c>
      <c r="G239" s="0" t="str">
        <f aca="false">IF(C239="R",E239,"")</f>
        <v/>
      </c>
      <c r="H239" s="0" t="n">
        <f aca="false">IF(C239="G",E239,"")</f>
        <v>376</v>
      </c>
      <c r="I239" s="0" t="str">
        <f aca="false">IF(C239="B",E239,"")</f>
        <v/>
      </c>
    </row>
    <row r="240" customFormat="false" ht="12.8" hidden="false" customHeight="false" outlineLevel="0" collapsed="false">
      <c r="A240" s="1" t="n">
        <v>0.813617361111111</v>
      </c>
      <c r="B240" s="0" t="n">
        <v>1</v>
      </c>
      <c r="C240" s="0" t="s">
        <v>48</v>
      </c>
      <c r="D240" s="0" t="n">
        <v>795</v>
      </c>
      <c r="E240" s="0" t="n">
        <f aca="false">IF(B240=1, D240, "")</f>
        <v>795</v>
      </c>
      <c r="G240" s="0" t="str">
        <f aca="false">IF(C240="R",E240,"")</f>
        <v/>
      </c>
      <c r="H240" s="0" t="str">
        <f aca="false">IF(C240="G",E240,"")</f>
        <v/>
      </c>
      <c r="I240" s="0" t="n">
        <f aca="false">IF(C240="B",E240,"")</f>
        <v>795</v>
      </c>
    </row>
    <row r="241" customFormat="false" ht="12.8" hidden="false" customHeight="false" outlineLevel="0" collapsed="false">
      <c r="A241" s="1" t="n">
        <v>0.813642418981481</v>
      </c>
      <c r="B241" s="0" t="n">
        <v>1</v>
      </c>
      <c r="C241" s="0" t="s">
        <v>48</v>
      </c>
      <c r="D241" s="0" t="n">
        <v>485</v>
      </c>
      <c r="E241" s="0" t="n">
        <f aca="false">IF(B241=1, D241, "")</f>
        <v>485</v>
      </c>
      <c r="G241" s="0" t="str">
        <f aca="false">IF(C241="R",E241,"")</f>
        <v/>
      </c>
      <c r="H241" s="0" t="str">
        <f aca="false">IF(C241="G",E241,"")</f>
        <v/>
      </c>
      <c r="I241" s="0" t="n">
        <f aca="false">IF(C241="B",E241,"")</f>
        <v>485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77</TotalTime>
  <Application>LibreOffice/6.0.7.3$Linux_X86_64 LibreOffice_project/00m0$Build-3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2021-01-13T14:52:01Z</dcterms:created>
  <dc:creator/>
  <dc:description/>
  <dc:language>en-US</dc:language>
  <cp:lastModifiedBy/>
  <dcterms:modified xsi:type="dcterms:W3CDTF">2021-01-15T20:19:46Z</dcterms:modified>
  <cp:revision>13</cp:revision>
  <dc:subject/>
  <dc:title/>
</cp:coreProperties>
</file>